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120" yWindow="-120" windowWidth="20736" windowHeight="1116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AM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<sst xmlns="http://schemas.openxmlformats.org/spreadsheetml/2006/main" count="1204" uniqueCount="587">
  <si>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</si>
  <si>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</si>
  <si>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</si>
  <si>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</si>
  <si>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</si>
  <si>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</si>
  <si>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</si>
  <si>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</si>
  <si>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</si>
  <si>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</si>
  <si>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</si>
  <si>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</si>
  <si>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</si>
  <si>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</si>
  <si>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</si>
  <si>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</si>
  <si>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</si>
  <si>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</si>
  <si>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</si>
  <si>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</si>
  <si>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</si>
  <si>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</si>
  <si>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</si>
  <si>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</si>
  <si>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</si>
  <si>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</si>
  <si>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</si>
  <si>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</si>
  <si>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</si>
  <si>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</si>
  <si>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</si>
  <si>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</si>
  <si>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</si>
  <si>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</si>
  <si>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</si>
  <si>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</si>
  <si>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</si>
  <si>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</si>
  <si>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</si>
  <si>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</si>
  <si>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</si>
  <si>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</si>
  <si>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</si>
  <si>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</si>
  <si>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</si>
  <si>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</si>
  <si>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</si>
  <si>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</si>
  <si>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</si>
  <si>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</si>
  <si>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</si>
  <si>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</si>
  <si>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</si>
  <si>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</si>
  <si>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</si>
  <si>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</si>
  <si>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</si>
  <si>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</si>
  <si>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</si>
  <si>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</si>
  <si>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</si>
  <si>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</si>
  <si>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</si>
  <si>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</si>
  <si>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</si>
  <si>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</si>
  <si>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</si>
  <si>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</si>
  <si>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</si>
  <si>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</si>
  <si>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</si>
  <si>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</si>
  <si>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</si>
  <si>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</si>
  <si>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</si>
  <si>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</si>
  <si>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</si>
  <si>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</si>
  <si>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</si>
  <si>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</si>
  <si>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</si>
  <si>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</si>
  <si>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</si>
  <si>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</si>
  <si>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</si>
  <si>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</si>
  <si>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</si>
  <si>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</si>
  <si>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</si>
  <si>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</si>
  <si>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</si>
  <si>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</si>
  <si>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</si>
  <si>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</si>
  <si>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</si>
  <si>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</si>
  <si>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</si>
  <si>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</si>
  <si>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清川村</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</si>
  <si>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</si>
  <si>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</si>
  <si>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</si>
  <si>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</si>
  <si>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</si>
  <si>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</si>
  <si>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</si>
  <si>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</si>
  <si>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</si>
  <si>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</si>
  <si>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</si>
  <si>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</si>
  <si>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</si>
  <si>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</si>
  <si>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</si>
  <si>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</si>
  <si>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</si>
  <si>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</si>
  <si>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</si>
  <si>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</si>
  <si>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</si>
  <si>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</si>
  <si>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</si>
  <si>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</si>
  <si>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</si>
  <si>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</si>
  <si>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</si>
  <si>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</si>
  <si>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</si>
  <si>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</si>
  <si>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</si>
  <si>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</si>
  <si>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</si>
  <si>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</si>
  <si>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</si>
  <si>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</si>
  <si>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</si>
  <si>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</si>
  <si>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</si>
  <si>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</si>
  <si>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</si>
  <si>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</si>
  <si>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</si>
  <si>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</si>
  <si>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</si>
  <si>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</si>
  <si>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</si>
  <si>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</si>
  <si>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</si>
  <si>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</si>
  <si>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</si>
  <si>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</si>
  <si>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</si>
  <si>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</si>
  <si>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</si>
  <si>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</si>
  <si>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</si>
  <si>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</si>
  <si>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</si>
  <si>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</si>
  <si>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</si>
  <si>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</si>
  <si>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</si>
  <si>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</si>
  <si>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</si>
  <si>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</si>
  <si>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</si>
  <si>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</si>
  <si>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</si>
  <si>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</si>
  <si>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</si>
  <si>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</si>
  <si>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</si>
  <si>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</si>
  <si>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</si>
  <si>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</si>
  <si>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</si>
  <si>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</si>
  <si>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</si>
  <si>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</si>
  <si>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</si>
  <si>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</si>
  <si>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</si>
  <si>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</si>
  <si>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</si>
  <si>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</si>
  <si>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</si>
  <si>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</si>
  <si>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</si>
  <si>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</si>
  <si>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</si>
  <si>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</si>
  <si>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</si>
  <si>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</si>
  <si>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</si>
  <si>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</si>
  <si>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</si>
  <si>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</si>
  <si>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</si>
  <si>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</si>
  <si>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</si>
  <si>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</si>
  <si>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</si>
  <si>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</si>
  <si>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</si>
  <si>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</si>
  <si>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</si>
  <si>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</si>
  <si>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</si>
  <si>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</si>
  <si>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</si>
  <si>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</si>
  <si>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</si>
  <si>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</si>
  <si>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</si>
  <si>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神奈川県清川村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</si>
  <si>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</si>
  <si>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</si>
  <si>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</si>
  <si>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</si>
  <si>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</si>
  <si>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</si>
  <si>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</si>
  <si>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</si>
  <si>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</si>
  <si>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</si>
  <si>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</si>
  <si>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</si>
  <si>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</si>
  <si>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</si>
  <si>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</si>
  <si>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</si>
  <si>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</si>
  <si>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</si>
  <si>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</si>
  <si>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</si>
  <si>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</si>
  <si>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</si>
  <si>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</si>
  <si>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</si>
  <si>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</si>
  <si>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</si>
  <si>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</si>
  <si>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</si>
  <si>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</si>
  <si>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</si>
  <si>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</si>
  <si>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</si>
  <si>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</si>
  <si>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</si>
  <si>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</si>
  <si>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</si>
  <si>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</si>
  <si>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</si>
  <si>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</si>
  <si>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</si>
  <si>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</si>
  <si>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</si>
  <si>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</si>
  <si>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</si>
  <si>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</si>
  <si>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</si>
  <si>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</si>
  <si>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</si>
  <si>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</si>
  <si>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</si>
  <si>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</si>
  <si>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</si>
  <si>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</si>
  <si>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</si>
  <si>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</si>
  <si>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</si>
  <si>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</si>
  <si>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</si>
  <si>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</si>
  <si>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</si>
  <si>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</si>
  <si>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</si>
  <si>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</si>
  <si>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</si>
  <si>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</si>
  <si>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</si>
  <si>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</si>
  <si>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</si>
  <si>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</si>
  <si>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</si>
  <si>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</si>
  <si>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</si>
  <si>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</si>
  <si>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</si>
  <si>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</si>
  <si>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</si>
  <si>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</si>
  <si>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</si>
  <si>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</si>
  <si>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</si>
  <si>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</si>
  <si>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</si>
  <si>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</si>
  <si>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</si>
  <si>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</si>
  <si>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</si>
  <si>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</si>
  <si>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</si>
  <si>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</si>
  <si>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</si>
  <si>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</si>
  <si>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</si>
  <si>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</si>
  <si>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</si>
  <si>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</si>
  <si>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</si>
  <si>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</si>
  <si>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</si>
  <si>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</si>
  <si>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</si>
  <si>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</si>
  <si>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</si>
  <si>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</si>
  <si>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</si>
  <si>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</si>
  <si>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</si>
  <si>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</si>
  <si>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</si>
  <si>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</si>
  <si>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</si>
  <si>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</si>
  <si>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</si>
  <si>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</si>
  <si>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</si>
  <si>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</si>
  <si>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</si>
  <si>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</si>
  <si>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</si>
  <si>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</si>
  <si>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</si>
  <si>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</si>
  <si>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</si>
  <si>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</si>
  <si>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</si>
  <si>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</si>
  <si>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</si>
  <si>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</si>
  <si>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</si>
  <si>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</si>
  <si>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</si>
  <si>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</si>
  <si>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</si>
  <si>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</si>
  <si>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</si>
  <si>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</si>
  <si>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</si>
  <si>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</si>
  <si>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</si>
  <si>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</si>
  <si>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</si>
  <si>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</si>
  <si>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</si>
  <si>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</si>
  <si>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</si>
  <si>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</si>
  <si>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</si>
  <si>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</si>
  <si>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</si>
  <si>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</si>
  <si>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</si>
  <si>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</si>
  <si>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</si>
  <si>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</si>
  <si>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神奈川県清川村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</si>
  <si>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</si>
  <si>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</si>
  <si>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</si>
  <si>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</si>
  <si>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</si>
  <si>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</si>
  <si>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</si>
  <si>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</si>
  <si>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</si>
  <si>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</si>
  <si>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</si>
  <si>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</si>
  <si>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</si>
  <si>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</si>
  <si>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</si>
  <si>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</si>
  <si>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</si>
  <si>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</si>
  <si>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</si>
  <si>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</si>
  <si>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</si>
  <si>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</si>
  <si>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</si>
  <si>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</si>
  <si>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</si>
  <si>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</si>
  <si>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</si>
  <si>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</si>
  <si>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</si>
  <si>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</si>
  <si>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</si>
  <si>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</si>
  <si>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</si>
  <si>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</si>
  <si>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</si>
  <si>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</si>
  <si>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</si>
  <si>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</si>
  <si>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</si>
  <si>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</si>
  <si>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</si>
  <si>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</si>
  <si>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</si>
  <si>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</si>
  <si>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</si>
  <si>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</si>
  <si>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</si>
  <si>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</si>
  <si>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</si>
  <si>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</si>
  <si>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</si>
  <si>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</si>
  <si>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</si>
  <si>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</si>
  <si>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</si>
  <si>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</si>
  <si>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</si>
  <si>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</si>
  <si>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</si>
  <si>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</si>
  <si>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</si>
  <si>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</si>
  <si>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</si>
  <si>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</si>
  <si>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</si>
  <si>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</si>
  <si>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</si>
  <si>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</si>
  <si>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</si>
  <si>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</si>
  <si>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</si>
  <si>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</si>
  <si>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</si>
  <si>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</si>
  <si>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</si>
  <si>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</si>
  <si>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</si>
  <si>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</si>
  <si>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</si>
  <si>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</si>
  <si>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</si>
  <si>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</si>
  <si>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</si>
  <si>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</si>
  <si>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</si>
  <si>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</si>
  <si>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</si>
  <si>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</si>
  <si>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</si>
  <si>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</si>
  <si>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</si>
  <si>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</si>
  <si>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</si>
  <si>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</si>
  <si>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簡易水道事業特別会計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</si>
  <si>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</si>
  <si>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</si>
  <si>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</si>
  <si>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</si>
  <si>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</si>
  <si>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</si>
  <si>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</si>
  <si>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</si>
  <si>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</si>
  <si>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</si>
  <si>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</si>
  <si>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</si>
  <si>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</si>
  <si>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</si>
  <si>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</si>
  <si>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</si>
  <si>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</si>
  <si>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</si>
  <si>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</si>
  <si>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</si>
  <si>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</si>
  <si>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</si>
  <si>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</si>
  <si>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</si>
  <si>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</si>
  <si>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</si>
  <si>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</si>
  <si>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</si>
  <si>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</si>
  <si>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</si>
  <si>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</si>
  <si>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</si>
  <si>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</si>
  <si>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</si>
  <si>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</si>
  <si>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</si>
  <si>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</si>
  <si>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</si>
  <si>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</si>
  <si>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</si>
  <si>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</si>
  <si>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</si>
  <si>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</si>
  <si>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</si>
  <si>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</si>
  <si>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</si>
  <si>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</si>
  <si>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</si>
  <si>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</si>
  <si>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</si>
  <si>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</si>
  <si>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</si>
  <si>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</si>
  <si>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</si>
  <si>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</si>
  <si>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</si>
  <si>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</si>
  <si>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</si>
  <si>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</si>
  <si>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</si>
  <si>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</si>
  <si>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</si>
  <si>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</si>
  <si>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</si>
  <si>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</si>
  <si>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</si>
  <si>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</si>
  <si>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</si>
  <si>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</si>
  <si>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</si>
  <si>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</si>
  <si>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</si>
  <si>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</si>
  <si>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</si>
  <si>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</si>
  <si>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</si>
  <si>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</si>
  <si>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</si>
  <si>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</si>
  <si>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</si>
  <si>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</si>
  <si>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</si>
  <si>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</si>
  <si>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</si>
  <si>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11.28</t>
  </si>
  <si>
    <t>一般会計</t>
  </si>
  <si>
    <t>国民健康保険事業特別会計</t>
  </si>
  <si>
    <t>介護保険事業特別会計</t>
  </si>
  <si>
    <t>簡易水道事業特別会計</t>
  </si>
  <si>
    <t>下水道事業特別会計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</si>
  <si>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</si>
  <si>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</si>
  <si>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</si>
  <si>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</si>
  <si>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</si>
  <si>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</si>
  <si>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</si>
  <si>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</si>
  <si>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</si>
  <si>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</si>
  <si>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厚木愛甲環境施設組合</t>
    <rPh sb="0" eb="2">
      <t>アツギ</t>
    </rPh>
    <rPh sb="2" eb="4">
      <t>アイコウ</t>
    </rPh>
    <rPh sb="4" eb="6">
      <t>カンキョウ</t>
    </rPh>
    <rPh sb="6" eb="8">
      <t>シセツ</t>
    </rPh>
    <rPh sb="8" eb="10">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</si>
  <si>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</si>
  <si>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</si>
  <si>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</si>
  <si>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</si>
  <si>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公益財団法人かながわ健康財団</t>
    <rPh sb="0" eb="2">
      <t>コウエキ</t>
    </rPh>
    <rPh sb="2" eb="4">
      <t>ザイダン</t>
    </rPh>
    <rPh sb="4" eb="6">
      <t>ホウジン</t>
    </rPh>
    <rPh sb="10" eb="12">
      <t>ケンコウ</t>
    </rPh>
    <rPh sb="12" eb="14">
      <t>ザイダン</t>
    </rPh>
    <phoneticPr fontId="2"/>
  </si>
  <si>
    <t>公共施設等整備事業基金</t>
    <rPh sb="0" eb="2">
      <t>コウキョウ</t>
    </rPh>
    <rPh sb="2" eb="4">
      <t>シセツ</t>
    </rPh>
    <rPh sb="4" eb="5">
      <t>トウ</t>
    </rPh>
    <rPh sb="5" eb="7">
      <t>セイビ</t>
    </rPh>
    <rPh sb="7" eb="9">
      <t>ジギョウ</t>
    </rPh>
    <rPh sb="9" eb="11">
      <t>キキン</t>
    </rPh>
    <phoneticPr fontId="5"/>
  </si>
  <si>
    <t>地域活性化推進事業基金</t>
    <rPh sb="0" eb="2">
      <t>チイキ</t>
    </rPh>
    <rPh sb="2" eb="5">
      <t>カッセイカ</t>
    </rPh>
    <rPh sb="5" eb="7">
      <t>スイシン</t>
    </rPh>
    <rPh sb="7" eb="9">
      <t>ジギョウ</t>
    </rPh>
    <rPh sb="9" eb="11">
      <t>キキン</t>
    </rPh>
    <phoneticPr fontId="5"/>
  </si>
  <si>
    <t>宮ヶ瀬霊園管理運営基金</t>
    <rPh sb="0" eb="3">
      <t>ミヤガセ</t>
    </rPh>
    <rPh sb="3" eb="5">
      <t>レイエン</t>
    </rPh>
    <rPh sb="5" eb="7">
      <t>カンリ</t>
    </rPh>
    <rPh sb="7" eb="9">
      <t>ウンエイ</t>
    </rPh>
    <rPh sb="9" eb="11">
      <t>キキン</t>
    </rPh>
    <phoneticPr fontId="5"/>
  </si>
  <si>
    <t>村営住宅管理運営基金</t>
    <rPh sb="0" eb="2">
      <t>ソンエイ</t>
    </rPh>
    <rPh sb="2" eb="4">
      <t>ジュウタク</t>
    </rPh>
    <rPh sb="4" eb="6">
      <t>カンリ</t>
    </rPh>
    <rPh sb="6" eb="8">
      <t>ウンエイ</t>
    </rPh>
    <rPh sb="8" eb="10">
      <t>キキン</t>
    </rPh>
    <phoneticPr fontId="5"/>
  </si>
  <si>
    <t>借上型村営住宅管理運営基金</t>
    <rPh sb="0" eb="2">
      <t>カリアゲ</t>
    </rPh>
    <rPh sb="2" eb="3">
      <t>ガタ</t>
    </rPh>
    <rPh sb="3" eb="5">
      <t>ソンエイ</t>
    </rPh>
    <rPh sb="5" eb="7">
      <t>ジュウタク</t>
    </rPh>
    <rPh sb="7" eb="9">
      <t>カンリ</t>
    </rPh>
    <rPh sb="9" eb="11">
      <t>ウンエイ</t>
    </rPh>
    <rPh sb="11" eb="13">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</si>
  <si>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</si>
  <si>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</si>
  <si>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</si>
  <si>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</si>
  <si>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</si>
  <si>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</si>
  <si>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</si>
  <si>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</si>
  <si>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</si>
  <si>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</si>
  <si>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については、類似団体と比較して高い状況であり、また、建築後30年以上経過した建築物が多くあることから、今後、施設等の修繕・更新等費用が更に増加していくことが予想されるため、施設の統廃合や機能の複合化を含め、老朽化対策を進めていく。
　施設の老朽化対策を実施するにあたり、基金の取り崩しや地方債の借入れ等が発生することで将来負担比率の増加が見込まれるが、施設の維持管理経費とのバランスを注視しつつ検討していく必要がある。</t>
    <rPh sb="29" eb="31">
      <t>ジョウキョウ</t>
    </rPh>
    <phoneticPr fontId="5"/>
  </si>
  <si>
    <t>　将来負担比率及び実質公債費比率については、共にマイナスで推移しているが、毎年、地方債の借入れを行っており、それらの償還が開始されることに伴い上昇していくことが懸念されるため、新規の借入れを可能な限り抑制し、現状の推移の維持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</si>
</sst>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BFFE-40A3-8986-403F1EEF10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291767</c:v>
                </c:pt>
                <c:pt idx="1">
                  <c:v>164596</c:v>
                </c:pt>
                <c:pt idx="2">
                  <c:v>59042</c:v>
                </c:pt>
                <c:pt idx="3">
                  <c:v>68993</c:v>
                </c:pt>
                <c:pt idx="4">
                  <c:v>81251</c:v>
                </c:pt>
              </c:numCache>
            </c:numRef>
          </c:val>
          <c:smooth val="0"/>
          <c:extLst>
            <c:ext xmlns:c16="http://schemas.microsoft.com/office/drawing/2014/chart" uri="{C3380CC4-5D6E-409C-BE32-E72D297353CC}">
              <c16:uniqueId val="{00000001-BFFE-40A3-8986-403F1EEF10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3.51</c:v>
                </c:pt>
                <c:pt idx="1">
                  <c:v>5.5</c:v>
                </c:pt>
                <c:pt idx="2">
                  <c:v>4.6399999999999997</c:v>
                </c:pt>
                <c:pt idx="3">
                  <c:v>5.37</c:v>
                </c:pt>
                <c:pt idx="4">
                  <c:v>6.12</c:v>
                </c:pt>
              </c:numCache>
            </c:numRef>
          </c:val>
          <c:extLst>
            <c:ext xmlns:c16="http://schemas.microsoft.com/office/drawing/2014/chart" uri="{C3380CC4-5D6E-409C-BE32-E72D297353CC}">
              <c16:uniqueId val="{00000000-5FB1-47A6-AAAF-48EAD87A5D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71.19</c:v>
                </c:pt>
                <c:pt idx="1">
                  <c:v>73.94</c:v>
                </c:pt>
                <c:pt idx="2">
                  <c:v>76.41</c:v>
                </c:pt>
                <c:pt idx="3">
                  <c:v>72.86</c:v>
                </c:pt>
                <c:pt idx="4">
                  <c:v>73.569999999999993</c:v>
                </c:pt>
              </c:numCache>
            </c:numRef>
          </c:val>
          <c:extLst>
            <c:ext xmlns:c16="http://schemas.microsoft.com/office/drawing/2014/chart" uri="{C3380CC4-5D6E-409C-BE32-E72D297353CC}">
              <c16:uniqueId val="{00000001-5FB1-47A6-AAAF-48EAD87A5D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-11.28</c:v>
                </c:pt>
                <c:pt idx="1">
                  <c:v>3.22</c:v>
                </c:pt>
                <c:pt idx="2">
                  <c:v>2.69</c:v>
                </c:pt>
                <c:pt idx="3">
                  <c:v>1.92</c:v>
                </c:pt>
                <c:pt idx="4">
                  <c:v>10.36</c:v>
                </c:pt>
              </c:numCache>
            </c:numRef>
          </c:val>
          <c:smooth val="0"/>
          <c:extLst>
            <c:ext xmlns:c16="http://schemas.microsoft.com/office/drawing/2014/chart" uri="{C3380CC4-5D6E-409C-BE32-E72D297353CC}">
              <c16:uniqueId val="{00000002-5FB1-47A6-AAAF-48EAD87A5D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4CC-493C-880C-A6708CE536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CC-493C-880C-A6708CE536F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4CC-493C-880C-A6708CE536F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4CC-493C-880C-A6708CE536F4}"/>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0.03</c:v>
                </c:pt>
                <c:pt idx="6">
                  <c:v>#N/A</c:v>
                </c:pt>
                <c:pt idx="7">
                  <c:v>7.0000000000000007E-2</c:v>
                </c:pt>
                <c:pt idx="8">
                  <c:v>#N/A</c:v>
                </c:pt>
                <c:pt idx="9">
                  <c:v>7.0000000000000007E-2</c:v>
                </c:pt>
              </c:numCache>
            </c:numRef>
          </c:val>
          <c:extLst>
            <c:ext xmlns:c16="http://schemas.microsoft.com/office/drawing/2014/chart" uri="{C3380CC4-5D6E-409C-BE32-E72D297353CC}">
              <c16:uniqueId val="{00000004-64CC-493C-880C-A6708CE536F4}"/>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0.34</c:v>
                </c:pt>
                <c:pt idx="2">
                  <c:v>#N/A</c:v>
                </c:pt>
                <c:pt idx="3">
                  <c:v>0.34</c:v>
                </c:pt>
                <c:pt idx="4">
                  <c:v>#N/A</c:v>
                </c:pt>
                <c:pt idx="5">
                  <c:v>0.27</c:v>
                </c:pt>
                <c:pt idx="6">
                  <c:v>#N/A</c:v>
                </c:pt>
                <c:pt idx="7">
                  <c:v>0.35</c:v>
                </c:pt>
                <c:pt idx="8">
                  <c:v>#N/A</c:v>
                </c:pt>
                <c:pt idx="9">
                  <c:v>0.28999999999999998</c:v>
                </c:pt>
              </c:numCache>
            </c:numRef>
          </c:val>
          <c:extLst>
            <c:ext xmlns:c16="http://schemas.microsoft.com/office/drawing/2014/chart" uri="{C3380CC4-5D6E-409C-BE32-E72D297353CC}">
              <c16:uniqueId val="{00000005-64CC-493C-880C-A6708CE536F4}"/>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0.62</c:v>
                </c:pt>
                <c:pt idx="2">
                  <c:v>#N/A</c:v>
                </c:pt>
                <c:pt idx="3">
                  <c:v>0.46</c:v>
                </c:pt>
                <c:pt idx="4">
                  <c:v>#N/A</c:v>
                </c:pt>
                <c:pt idx="5">
                  <c:v>0.36</c:v>
                </c:pt>
                <c:pt idx="6">
                  <c:v>#N/A</c:v>
                </c:pt>
                <c:pt idx="7">
                  <c:v>0.45</c:v>
                </c:pt>
                <c:pt idx="8">
                  <c:v>#N/A</c:v>
                </c:pt>
                <c:pt idx="9">
                  <c:v>0.42</c:v>
                </c:pt>
              </c:numCache>
            </c:numRef>
          </c:val>
          <c:extLst>
            <c:ext xmlns:c16="http://schemas.microsoft.com/office/drawing/2014/chart" uri="{C3380CC4-5D6E-409C-BE32-E72D297353CC}">
              <c16:uniqueId val="{00000006-64CC-493C-880C-A6708CE536F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0.48</c:v>
                </c:pt>
                <c:pt idx="2">
                  <c:v>#N/A</c:v>
                </c:pt>
                <c:pt idx="3">
                  <c:v>0.02</c:v>
                </c:pt>
                <c:pt idx="4">
                  <c:v>#N/A</c:v>
                </c:pt>
                <c:pt idx="5">
                  <c:v>0.27</c:v>
                </c:pt>
                <c:pt idx="6">
                  <c:v>#N/A</c:v>
                </c:pt>
                <c:pt idx="7">
                  <c:v>0.28999999999999998</c:v>
                </c:pt>
                <c:pt idx="8">
                  <c:v>#N/A</c:v>
                </c:pt>
                <c:pt idx="9">
                  <c:v>0.44</c:v>
                </c:pt>
              </c:numCache>
            </c:numRef>
          </c:val>
          <c:extLst>
            <c:ext xmlns:c16="http://schemas.microsoft.com/office/drawing/2014/chart" uri="{C3380CC4-5D6E-409C-BE32-E72D297353CC}">
              <c16:uniqueId val="{00000007-64CC-493C-880C-A6708CE536F4}"/>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1.63</c:v>
                </c:pt>
                <c:pt idx="2">
                  <c:v>#N/A</c:v>
                </c:pt>
                <c:pt idx="3">
                  <c:v>0.81</c:v>
                </c:pt>
                <c:pt idx="4">
                  <c:v>#N/A</c:v>
                </c:pt>
                <c:pt idx="5">
                  <c:v>0.65</c:v>
                </c:pt>
                <c:pt idx="6">
                  <c:v>#N/A</c:v>
                </c:pt>
                <c:pt idx="7">
                  <c:v>0.64</c:v>
                </c:pt>
                <c:pt idx="8">
                  <c:v>#N/A</c:v>
                </c:pt>
                <c:pt idx="9">
                  <c:v>0.97</c:v>
                </c:pt>
              </c:numCache>
            </c:numRef>
          </c:val>
          <c:extLst>
            <c:ext xmlns:c16="http://schemas.microsoft.com/office/drawing/2014/chart" uri="{C3380CC4-5D6E-409C-BE32-E72D297353CC}">
              <c16:uniqueId val="{00000008-64CC-493C-880C-A6708CE536F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3.51</c:v>
                </c:pt>
                <c:pt idx="2">
                  <c:v>#N/A</c:v>
                </c:pt>
                <c:pt idx="3">
                  <c:v>5.5</c:v>
                </c:pt>
                <c:pt idx="4">
                  <c:v>#N/A</c:v>
                </c:pt>
                <c:pt idx="5">
                  <c:v>4.63</c:v>
                </c:pt>
                <c:pt idx="6">
                  <c:v>#N/A</c:v>
                </c:pt>
                <c:pt idx="7">
                  <c:v>4.6500000000000004</c:v>
                </c:pt>
                <c:pt idx="8">
                  <c:v>#N/A</c:v>
                </c:pt>
                <c:pt idx="9">
                  <c:v>5.84</c:v>
                </c:pt>
              </c:numCache>
            </c:numRef>
          </c:val>
          <c:extLst>
            <c:ext xmlns:c16="http://schemas.microsoft.com/office/drawing/2014/chart" uri="{C3380CC4-5D6E-409C-BE32-E72D297353CC}">
              <c16:uniqueId val="{00000009-64CC-493C-880C-A6708CE536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131</c:v>
                </c:pt>
                <c:pt idx="5">
                  <c:v>128</c:v>
                </c:pt>
                <c:pt idx="8">
                  <c:v>134</c:v>
                </c:pt>
                <c:pt idx="11">
                  <c:v>135</c:v>
                </c:pt>
                <c:pt idx="14">
                  <c:v>144</c:v>
                </c:pt>
              </c:numCache>
            </c:numRef>
          </c:val>
          <c:extLst>
            <c:ext xmlns:c16="http://schemas.microsoft.com/office/drawing/2014/chart" uri="{C3380CC4-5D6E-409C-BE32-E72D297353CC}">
              <c16:uniqueId val="{00000000-C6A8-4D9B-A1DD-5A172B631E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6A8-4D9B-A1DD-5A172B631E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6A8-4D9B-A1DD-5A172B631E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9</c:v>
                </c:pt>
                <c:pt idx="12">
                  <c:v>10</c:v>
                </c:pt>
              </c:numCache>
            </c:numRef>
          </c:val>
          <c:extLst>
            <c:ext xmlns:c16="http://schemas.microsoft.com/office/drawing/2014/chart" uri="{C3380CC4-5D6E-409C-BE32-E72D297353CC}">
              <c16:uniqueId val="{00000003-C6A8-4D9B-A1DD-5A172B631E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63</c:v>
                </c:pt>
                <c:pt idx="3">
                  <c:v>67</c:v>
                </c:pt>
                <c:pt idx="6">
                  <c:v>66</c:v>
                </c:pt>
                <c:pt idx="9">
                  <c:v>67</c:v>
                </c:pt>
                <c:pt idx="12">
                  <c:v>68</c:v>
                </c:pt>
              </c:numCache>
            </c:numRef>
          </c:val>
          <c:extLst>
            <c:ext xmlns:c16="http://schemas.microsoft.com/office/drawing/2014/chart" uri="{C3380CC4-5D6E-409C-BE32-E72D297353CC}">
              <c16:uniqueId val="{00000004-C6A8-4D9B-A1DD-5A172B631E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A8-4D9B-A1DD-5A172B631E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6A8-4D9B-A1DD-5A172B631E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16</c:v>
                </c:pt>
                <c:pt idx="3">
                  <c:v>18</c:v>
                </c:pt>
                <c:pt idx="6">
                  <c:v>31</c:v>
                </c:pt>
                <c:pt idx="9">
                  <c:v>35</c:v>
                </c:pt>
                <c:pt idx="12">
                  <c:v>37</c:v>
                </c:pt>
              </c:numCache>
            </c:numRef>
          </c:val>
          <c:extLst>
            <c:ext xmlns:c16="http://schemas.microsoft.com/office/drawing/2014/chart" uri="{C3380CC4-5D6E-409C-BE32-E72D297353CC}">
              <c16:uniqueId val="{00000007-C6A8-4D9B-A1DD-5A172B631E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-52</c:v>
                </c:pt>
                <c:pt idx="2">
                  <c:v>#N/A</c:v>
                </c:pt>
                <c:pt idx="3">
                  <c:v>#N/A</c:v>
                </c:pt>
                <c:pt idx="4">
                  <c:v>-43</c:v>
                </c:pt>
                <c:pt idx="5">
                  <c:v>#N/A</c:v>
                </c:pt>
                <c:pt idx="6">
                  <c:v>#N/A</c:v>
                </c:pt>
                <c:pt idx="7">
                  <c:v>-37</c:v>
                </c:pt>
                <c:pt idx="8">
                  <c:v>#N/A</c:v>
                </c:pt>
                <c:pt idx="9">
                  <c:v>#N/A</c:v>
                </c:pt>
                <c:pt idx="10">
                  <c:v>-24</c:v>
                </c:pt>
                <c:pt idx="11">
                  <c:v>#N/A</c:v>
                </c:pt>
                <c:pt idx="12">
                  <c:v>#N/A</c:v>
                </c:pt>
                <c:pt idx="13">
                  <c:v>-29</c:v>
                </c:pt>
                <c:pt idx="14">
                  <c:v>#N/A</c:v>
                </c:pt>
              </c:numCache>
            </c:numRef>
          </c:val>
          <c:smooth val="0"/>
          <c:extLst>
            <c:ext xmlns:c16="http://schemas.microsoft.com/office/drawing/2014/chart" uri="{C3380CC4-5D6E-409C-BE32-E72D297353CC}">
              <c16:uniqueId val="{00000008-C6A8-4D9B-A1DD-5A172B631E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1487</c:v>
                </c:pt>
                <c:pt idx="5">
                  <c:v>1529</c:v>
                </c:pt>
                <c:pt idx="8">
                  <c:v>1504</c:v>
                </c:pt>
                <c:pt idx="11">
                  <c:v>1538</c:v>
                </c:pt>
                <c:pt idx="14">
                  <c:v>1592</c:v>
                </c:pt>
              </c:numCache>
            </c:numRef>
          </c:val>
          <c:extLst>
            <c:ext xmlns:c16="http://schemas.microsoft.com/office/drawing/2014/chart" uri="{C3380CC4-5D6E-409C-BE32-E72D297353CC}">
              <c16:uniqueId val="{00000000-34C5-4A03-AEF4-68B8823EAD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4C5-4A03-AEF4-68B8823EAD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2325</c:v>
                </c:pt>
                <c:pt idx="5">
                  <c:v>2346</c:v>
                </c:pt>
                <c:pt idx="8">
                  <c:v>2416</c:v>
                </c:pt>
                <c:pt idx="11">
                  <c:v>2429</c:v>
                </c:pt>
                <c:pt idx="14">
                  <c:v>2639</c:v>
                </c:pt>
              </c:numCache>
            </c:numRef>
          </c:val>
          <c:extLst>
            <c:ext xmlns:c16="http://schemas.microsoft.com/office/drawing/2014/chart" uri="{C3380CC4-5D6E-409C-BE32-E72D297353CC}">
              <c16:uniqueId val="{00000002-34C5-4A03-AEF4-68B8823EAD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4C5-4A03-AEF4-68B8823EAD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4C5-4A03-AEF4-68B8823EAD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C5-4A03-AEF4-68B8823EAD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438</c:v>
                </c:pt>
                <c:pt idx="3">
                  <c:v>143</c:v>
                </c:pt>
                <c:pt idx="6">
                  <c:v>129</c:v>
                </c:pt>
                <c:pt idx="9">
                  <c:v>93</c:v>
                </c:pt>
                <c:pt idx="12">
                  <c:v>100</c:v>
                </c:pt>
              </c:numCache>
            </c:numRef>
          </c:val>
          <c:extLst>
            <c:ext xmlns:c16="http://schemas.microsoft.com/office/drawing/2014/chart" uri="{C3380CC4-5D6E-409C-BE32-E72D297353CC}">
              <c16:uniqueId val="{00000006-34C5-4A03-AEF4-68B8823EAD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9</c:v>
                </c:pt>
                <c:pt idx="12">
                  <c:v>10</c:v>
                </c:pt>
              </c:numCache>
            </c:numRef>
          </c:val>
          <c:extLst>
            <c:ext xmlns:c16="http://schemas.microsoft.com/office/drawing/2014/chart" uri="{C3380CC4-5D6E-409C-BE32-E72D297353CC}">
              <c16:uniqueId val="{00000007-34C5-4A03-AEF4-68B8823EAD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578</c:v>
                </c:pt>
                <c:pt idx="3">
                  <c:v>569</c:v>
                </c:pt>
                <c:pt idx="6">
                  <c:v>537</c:v>
                </c:pt>
                <c:pt idx="9">
                  <c:v>493</c:v>
                </c:pt>
                <c:pt idx="12">
                  <c:v>477</c:v>
                </c:pt>
              </c:numCache>
            </c:numRef>
          </c:val>
          <c:extLst>
            <c:ext xmlns:c16="http://schemas.microsoft.com/office/drawing/2014/chart" uri="{C3380CC4-5D6E-409C-BE32-E72D297353CC}">
              <c16:uniqueId val="{00000008-34C5-4A03-AEF4-68B8823EAD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4C5-4A03-AEF4-68B8823EAD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580</c:v>
                </c:pt>
                <c:pt idx="3">
                  <c:v>687</c:v>
                </c:pt>
                <c:pt idx="6">
                  <c:v>755</c:v>
                </c:pt>
                <c:pt idx="9">
                  <c:v>854</c:v>
                </c:pt>
                <c:pt idx="12">
                  <c:v>1052</c:v>
                </c:pt>
              </c:numCache>
            </c:numRef>
          </c:val>
          <c:extLst>
            <c:ext xmlns:c16="http://schemas.microsoft.com/office/drawing/2014/chart" uri="{C3380CC4-5D6E-409C-BE32-E72D297353CC}">
              <c16:uniqueId val="{0000000A-34C5-4A03-AEF4-68B8823EAD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4C5-4A03-AEF4-68B8823EAD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1216</c:v>
                </c:pt>
                <c:pt idx="1">
                  <c:v>1231</c:v>
                </c:pt>
                <c:pt idx="2">
                  <c:v>1402</c:v>
                </c:pt>
              </c:numCache>
            </c:numRef>
          </c:val>
          <c:extLst>
            <c:ext xmlns:c16="http://schemas.microsoft.com/office/drawing/2014/chart" uri="{C3380CC4-5D6E-409C-BE32-E72D297353CC}">
              <c16:uniqueId val="{00000000-8CC5-44D9-ACD9-3FC3AE43A8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CC5-44D9-ACD9-3FC3AE43A8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1173</c:v>
                </c:pt>
                <c:pt idx="1">
                  <c:v>1161</c:v>
                </c:pt>
                <c:pt idx="2">
                  <c:v>1182</c:v>
                </c:pt>
              </c:numCache>
            </c:numRef>
          </c:val>
          <c:extLst>
            <c:ext xmlns:c16="http://schemas.microsoft.com/office/drawing/2014/chart" uri="{C3380CC4-5D6E-409C-BE32-E72D297353CC}">
              <c16:uniqueId val="{00000002-8CC5-44D9-ACD9-3FC3AE43A8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{C5112B59-D8E2-4FCD-B48C-57B61A3C0209}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E4C-4913-8EBD-B2292D5669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{51478602-4438-4FB1-978C-DB1E83CC1E9C}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E4C-4913-8EBD-B2292D5669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{52DAA094-0BDC-497E-A847-CB32DAE2C66D}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E4C-4913-8EBD-B2292D5669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{957C06E9-E3E1-429C-9DD5-1A5E07FF07C7}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E4C-4913-8EBD-B2292D5669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{652F5115-A246-4E90-841E-3169618B5113}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E4C-4913-8EBD-B2292D56698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{219EFDFA-B811-4070-ADCB-F13CC9B94FFB}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E4C-4913-8EBD-B2292D56698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{2149E3F7-8A17-4689-8CB3-35DBA423AD8B}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E4C-4913-8EBD-B2292D56698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{B5190956-4ABB-4B27-AF41-F2F0BBC960E6}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E4C-4913-8EBD-B2292D56698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{91FF9146-13B0-452D-8E07-09A99888A513}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E4C-4913-8EBD-B2292D5669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58.4</c:v>
                </c:pt>
                <c:pt idx="16">
                  <c:v>60.5</c:v>
                </c:pt>
                <c:pt idx="24">
                  <c:v>62.5</c:v>
                </c:pt>
                <c:pt idx="32">
                  <c:v>64.400000000000006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E4C-4913-8EBD-B2292D5669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{BC7E9F18-CF1C-4DB0-9FA6-C4D43164A5A4}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E4C-4913-8EBD-B2292D5669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{1EAAF200-92BE-4991-AC07-43B868FB7BFC}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E4C-4913-8EBD-B2292D5669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{98B290A6-AD52-4D80-89F1-9357463BB5F2}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E4C-4913-8EBD-B2292D5669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{D959BE74-44D0-455C-A4EC-E7D1B8C195C6}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E4C-4913-8EBD-B2292D5669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{D2D8DA30-C144-4227-810D-9B1CB218E033}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E4C-4913-8EBD-B2292D56698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{BE6A995F-9E00-4B68-94CC-7EC4507DFF60}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E4C-4913-8EBD-B2292D56698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{3465CFBD-50A2-44DF-B758-2631B5C7EB77}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E4C-4913-8EBD-B2292D56698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{6DB99425-6A1F-4E05-ACB5-A64500C90074}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E4C-4913-8EBD-B2292D56698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{EA7CEAA8-F671-4510-A45A-04669B66AFE2}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E4C-4913-8EBD-B2292D5669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E4C-4913-8EBD-B2292D566981}"/>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{35F9E129-3C83-443D-AB33-7616EF06C568}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28DC-4E9F-9934-6300EFF55F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{AB449C3C-8776-45C0-8AD2-F034DEF40911}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DC-4E9F-9934-6300EFF55F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{9A501CE4-A515-4B39-A33D-7D89AC676E1F}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DC-4E9F-9934-6300EFF55F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{3CC67E43-651C-4CAD-823D-5A8D02B78333}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DC-4E9F-9934-6300EFF55F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{F5C24279-2598-42D8-984D-9917F9A717E6}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DC-4E9F-9934-6300EFF55F47}"/>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{17A59377-663A-4AF9-B50E-A8B10B0B14CE}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28DC-4E9F-9934-6300EFF55F47}"/>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{59AD04E5-1A01-4710-A92F-F23AE36B214B}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28DC-4E9F-9934-6300EFF55F47}"/>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{2A3022AA-FE30-450A-9AF2-EF58C62677D2}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28DC-4E9F-9934-6300EFF55F47}"/>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{6CDAAE26-C00D-4933-ADAA-D35717B58E45}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28DC-4E9F-9934-6300EFF55F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-3.5</c:v>
                </c:pt>
                <c:pt idx="16">
                  <c:v>-3</c:v>
                </c:pt>
                <c:pt idx="24">
                  <c:v>-2.2999999999999998</c:v>
                </c:pt>
                <c:pt idx="32">
                  <c:v>-1.9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8DC-4E9F-9934-6300EFF55F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{497D6400-8B94-438E-92CA-3B8AA50FF96F}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28DC-4E9F-9934-6300EFF55F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{8332AAC6-924F-4C3A-8883-4F755E10D578}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DC-4E9F-9934-6300EFF55F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{B256DC65-7E17-4ACB-8ABA-ED931CE84984}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DC-4E9F-9934-6300EFF55F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{7409EDCB-00F6-4A9E-8EB0-012D1CDC6F3E}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DC-4E9F-9934-6300EFF55F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{22FEE565-BFC4-4190-B433-579CDE14A5DE}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DC-4E9F-9934-6300EFF55F47}"/>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{9174A4D4-9B23-49DC-8A8A-1C4E52D15F25}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28DC-4E9F-9934-6300EFF55F47}"/>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{13A35712-5E58-4464-BF20-31CB758476E3}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28DC-4E9F-9934-6300EFF55F47}"/>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{C735D5CC-A3C4-42EC-9306-AFEDEC857744}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28DC-4E9F-9934-6300EFF55F47}"/>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{6EB16671-4A86-4248-AC34-152E2F98022C}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28DC-4E9F-9934-6300EFF55F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8DC-4E9F-9934-6300EFF55F47}"/>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毎年度借入れている臨時財政対策債の元利償還が順次始まっており、前年度と比較して、２百万円増加している。</a:t>
          </a:r>
        </a:p>
        <a:p>
          <a:r>
            <a:rPr kumimoji="1" lang="ja-JP" altLang="en-US" sz="1400">
              <a:latin typeface="ＭＳ ゴシック" pitchFamily="49" charset="-128"/>
              <a:ea typeface="ＭＳ ゴシック" pitchFamily="49" charset="-128"/>
            </a:rPr>
            <a:t>　来年度以降についても、新たに元利償還が開始となる起債があることから、右肩上がりの状態が続くことが見込まれるため、新たな自主財源の確保を検討するなど、起債の抑制を図っていく必要がある。</a:t>
          </a:r>
        </a:p>
        <a:p>
          <a:r>
            <a:rPr kumimoji="1" lang="ja-JP" altLang="en-US" sz="1400">
              <a:latin typeface="ＭＳ ゴシック" pitchFamily="49" charset="-128"/>
              <a:ea typeface="ＭＳ ゴシック" pitchFamily="49" charset="-128"/>
            </a:rPr>
            <a:t>　組合等が起こした地方債の元利償還金に対する負担金等については、厚木愛甲環境施設組合において、中間処理施設の建設が始まったことにより、令和２年度から新たに負担が発生している。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減債基金は使用していない。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毎年度、起債を行っており、地方債の現在高は増加傾向である一方、充当可能基金を一定規模維持できていることから、将来負担比率はマイナスで推移している。</a:t>
          </a:r>
        </a:p>
        <a:p>
          <a:r>
            <a:rPr kumimoji="1" lang="ja-JP" altLang="en-US" sz="1400">
              <a:latin typeface="ＭＳ ゴシック" pitchFamily="49" charset="-128"/>
              <a:ea typeface="ＭＳ ゴシック" pitchFamily="49" charset="-128"/>
            </a:rPr>
            <a:t>　今後も将来負担比率をマイナスで維持していくため、地方債の発行の抑制と健全な財政運営に努める必要がある。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神奈川県清川村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ヶ瀬霊園管理運営基金については施設の維持補修、借上型村営住宅管理運営基金については所有者への賃借料の支出があったことにより、基金を取崩したが、その他の基金については取崩すことなく、積み立てができたことで基金全体としては残高が大幅に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学校の統廃合に備え、公共施設等整備事業基金に積立てを行うほか、自主財源の確保に努めるなど、多額の取崩しが発生しないような財政運営を推進していく。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公共施設等整備事業基金：公共施設等整備に係る建設事業費及び用地取得費に充当するため積立てている。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地域活性化推進事業基金：ふるさと創生の事業に充当するため積立てている。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宮ヶ瀬霊園管理運営基金：宮ヶ瀬霊園の健全な管理運営を図るため積立てている。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村営住宅管理運営基金：村営住宅の維持管理、更新その他財政の不足を生じた時の財源とするため積立てている。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借上型村営住宅管理運営基金：借上型村営住宅推進事業に要する費用に充てるため積立てている。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公共施設等整備事業基金：取崩しはなく、積立てることができたことにより増加した。。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宮ヶ瀬霊園管理運営基金：施設の修繕に伴い取崩したことにより減少した。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村営住宅管理運営基金：村営住宅の修繕を行うため取崩したが、賃貸料等の収益が取崩し額を上回ったため、余剰金を積立てたことにより増加した。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借上型村営住宅管理運営基金：住宅の賃借料を取り崩したことにより減少した。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公共施設等整備事業基金：学校の統廃合に備え、取崩を抑制し、積立てに努めていく。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その他特定目的基金は、基金の使途にしたがって、積立てていく。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取崩しはなく、決算剰余金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財源とした大規模な投資的事業を行った場合には、大幅に減少することもあるが、災害等の不測の事態に備えて一定額以上を確保しておく必要があると考え、余裕を持った残高を確保していくよう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707F8EC-7E02-4E91-8BAE-02FE86A2159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AF9E57F-2D5E-4AB1-B162-5DF221F5B7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ADB3FEB-14C9-4417-BED0-FAA84C696630}"/>
            </a:ext>
          </a:extLst>
        </xdr:cNvPr>
        <xdr:cNvSpPr/>
      </xdr:nvSpPr>
      <xdr:spPr>
        <a:xfrm>
          <a:off x="13061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8427599D-DA2C-417E-B133-6151FE999734}"/>
            </a:ext>
          </a:extLst>
        </xdr:cNvPr>
        <xdr:cNvSpPr/>
      </xdr:nvSpPr>
      <xdr:spPr>
        <a:xfrm>
          <a:off x="14585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81C25A0-DAF6-448A-B615-CEB9F7606E04}"/>
            </a:ext>
          </a:extLst>
        </xdr:cNvPr>
        <xdr:cNvSpPr/>
      </xdr:nvSpPr>
      <xdr:spPr>
        <a:xfrm>
          <a:off x="16109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02165C5-68F5-43BF-A91E-A48C7B934B42}"/>
            </a:ext>
          </a:extLst>
        </xdr:cNvPr>
        <xdr:cNvSpPr/>
      </xdr:nvSpPr>
      <xdr:spPr>
        <a:xfrm>
          <a:off x="17633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498D58E5-8C6F-46DE-936E-DD8B5FCD5AFB}"/>
            </a:ext>
          </a:extLst>
        </xdr:cNvPr>
        <xdr:cNvSpPr/>
      </xdr:nvSpPr>
      <xdr:spPr>
        <a:xfrm>
          <a:off x="19157950" y="94043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4694933-4DF0-4DE5-ADD0-EF7DF9D6585B}"/>
            </a:ext>
          </a:extLst>
        </xdr:cNvPr>
        <xdr:cNvSpPr/>
      </xdr:nvSpPr>
      <xdr:spPr>
        <a:xfrm>
          <a:off x="13061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E509402-E4D7-438A-A98A-203BE19C86F1}"/>
            </a:ext>
          </a:extLst>
        </xdr:cNvPr>
        <xdr:cNvSpPr/>
      </xdr:nvSpPr>
      <xdr:spPr>
        <a:xfrm>
          <a:off x="14585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65BDE19-432D-43C5-BAB4-6D960E319776}"/>
            </a:ext>
          </a:extLst>
        </xdr:cNvPr>
        <xdr:cNvSpPr/>
      </xdr:nvSpPr>
      <xdr:spPr>
        <a:xfrm>
          <a:off x="16109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10106404-B30B-4808-84ED-1EF276DBD436}"/>
            </a:ext>
          </a:extLst>
        </xdr:cNvPr>
        <xdr:cNvSpPr/>
      </xdr:nvSpPr>
      <xdr:spPr>
        <a:xfrm>
          <a:off x="17633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60CC28-489B-49C6-A64C-0B6043E16B99}"/>
            </a:ext>
          </a:extLst>
        </xdr:cNvPr>
        <xdr:cNvSpPr/>
      </xdr:nvSpPr>
      <xdr:spPr>
        <a:xfrm>
          <a:off x="19157950" y="132270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276DFB7-3EBD-4F37-969E-DC1F6469C3E4}"/>
            </a:ext>
          </a:extLst>
        </xdr:cNvPr>
        <xdr:cNvSpPr/>
      </xdr:nvSpPr>
      <xdr:spPr>
        <a:xfrm>
          <a:off x="358775" y="66675"/>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8EB4AFF-2541-41E4-BC9F-FE49A1462085}"/>
            </a:ext>
          </a:extLst>
        </xdr:cNvPr>
        <xdr:cNvSpPr/>
      </xdr:nvSpPr>
      <xdr:spPr>
        <a:xfrm>
          <a:off x="17037050" y="190500"/>
          <a:ext cx="392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795D73D-8C98-4459-8FDB-B7A2C64CD718}"/>
            </a:ext>
          </a:extLst>
        </xdr:cNvPr>
        <xdr:cNvSpPr/>
      </xdr:nvSpPr>
      <xdr:spPr>
        <a:xfrm>
          <a:off x="17059275" y="219075"/>
          <a:ext cx="3886200"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9DB5810-D69C-4432-9512-D4B899AED400}"/>
            </a:ext>
          </a:extLst>
        </xdr:cNvPr>
        <xdr:cNvSpPr/>
      </xdr:nvSpPr>
      <xdr:spPr>
        <a:xfrm>
          <a:off x="17084675" y="244475"/>
          <a:ext cx="3829050" cy="4476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9F83B8D-B036-4A64-9FB9-95016FECEE04}"/>
            </a:ext>
          </a:extLst>
        </xdr:cNvPr>
        <xdr:cNvSpPr/>
      </xdr:nvSpPr>
      <xdr:spPr>
        <a:xfrm>
          <a:off x="14239875" y="190500"/>
          <a:ext cx="266382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F267EA9-2856-4947-89C8-67F512F34A7D}"/>
            </a:ext>
          </a:extLst>
        </xdr:cNvPr>
        <xdr:cNvSpPr/>
      </xdr:nvSpPr>
      <xdr:spPr>
        <a:xfrm>
          <a:off x="14265275" y="219075"/>
          <a:ext cx="2619375" cy="51117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83FD95AD-0533-43D1-9274-9DFBBE7F0927}"/>
            </a:ext>
          </a:extLst>
        </xdr:cNvPr>
        <xdr:cNvSpPr/>
      </xdr:nvSpPr>
      <xdr:spPr>
        <a:xfrm>
          <a:off x="14293850" y="244475"/>
          <a:ext cx="255587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5AD5F579-8C4E-4013-9776-DE1151540619}"/>
            </a:ext>
          </a:extLst>
        </xdr:cNvPr>
        <xdr:cNvSpPr/>
      </xdr:nvSpPr>
      <xdr:spPr>
        <a:xfrm>
          <a:off x="485775" y="892175"/>
          <a:ext cx="10096500" cy="1781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AC1C5F7-57F5-4F93-97F6-3D2401F9E560}"/>
            </a:ext>
          </a:extLst>
        </xdr:cNvPr>
        <xdr:cNvSpPr/>
      </xdr:nvSpPr>
      <xdr:spPr>
        <a:xfrm>
          <a:off x="615950"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3A9A85C-7394-488A-86F5-0A6AF107C3CA}"/>
            </a:ext>
          </a:extLst>
        </xdr:cNvPr>
        <xdr:cNvSpPr/>
      </xdr:nvSpPr>
      <xdr:spPr>
        <a:xfrm>
          <a:off x="1949450"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
2,815
71.24
2,691,192
2,553,121
116,763
1,906,404
1,052,123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E7E6A1DD-1238-4174-8748-8F879818C918}"/>
            </a:ext>
          </a:extLst>
        </xdr:cNvPr>
        <xdr:cNvSpPr/>
      </xdr:nvSpPr>
      <xdr:spPr>
        <a:xfrm>
          <a:off x="3282950"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9227295-5FCA-4BB9-A1C7-ABC360942A8E}"/>
            </a:ext>
          </a:extLst>
        </xdr:cNvPr>
        <xdr:cNvSpPr/>
      </xdr:nvSpPr>
      <xdr:spPr>
        <a:xfrm>
          <a:off x="4806950" y="942975"/>
          <a:ext cx="2028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54E2489-E9F2-4C28-B999-2EA2FBFB775D}"/>
            </a:ext>
          </a:extLst>
        </xdr:cNvPr>
        <xdr:cNvSpPr/>
      </xdr:nvSpPr>
      <xdr:spPr>
        <a:xfrm>
          <a:off x="6835775" y="942975"/>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566240F-DA85-49F4-9F10-793784D2FA5F}"/>
            </a:ext>
          </a:extLst>
        </xdr:cNvPr>
        <xdr:cNvSpPr/>
      </xdr:nvSpPr>
      <xdr:spPr>
        <a:xfrm>
          <a:off x="8169275" y="958850"/>
          <a:ext cx="638175" cy="9366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726C3D7-009D-4589-AE83-DE8CB06BC0DA}"/>
            </a:ext>
          </a:extLst>
        </xdr:cNvPr>
        <xdr:cNvSpPr/>
      </xdr:nvSpPr>
      <xdr:spPr>
        <a:xfrm>
          <a:off x="4806950" y="1720850"/>
          <a:ext cx="2028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81A817E-38A3-47B7-9648-349949EFA797}"/>
            </a:ext>
          </a:extLst>
        </xdr:cNvPr>
        <xdr:cNvSpPr/>
      </xdr:nvSpPr>
      <xdr:spPr>
        <a:xfrm>
          <a:off x="6902450" y="1720850"/>
          <a:ext cx="3679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5D61C05-420D-40C5-B79A-CE3B1EBD1CA5}"/>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258811C4-A46E-4318-9895-912A3D69F332}"/>
            </a:ext>
          </a:extLst>
        </xdr:cNvPr>
        <xdr:cNvSpPr/>
      </xdr:nvSpPr>
      <xdr:spPr>
        <a:xfrm>
          <a:off x="11341100" y="958850"/>
          <a:ext cx="13335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EC81862-A150-4F75-9526-FDC5CAF637B7}"/>
            </a:ext>
          </a:extLst>
        </xdr:cNvPr>
        <xdr:cNvSpPr/>
      </xdr:nvSpPr>
      <xdr:spPr>
        <a:xfrm>
          <a:off x="11341100" y="1225550"/>
          <a:ext cx="1333500" cy="517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EA4CA987-C9A8-4A79-B0D7-9E7DB3E4CB47}"/>
            </a:ext>
          </a:extLst>
        </xdr:cNvPr>
        <xdr:cNvSpPr/>
      </xdr:nvSpPr>
      <xdr:spPr>
        <a:xfrm>
          <a:off x="11341100" y="1568450"/>
          <a:ext cx="1457325"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C31BD9F3-0383-4B21-BC1A-94144AFCAB55}"/>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8A28D919-048C-4D80-AAA2-C32CFFC3BFF8}"/>
            </a:ext>
          </a:extLst>
        </xdr:cNvPr>
        <xdr:cNvSpPr/>
      </xdr:nvSpPr>
      <xdr:spPr>
        <a:xfrm>
          <a:off x="11214100" y="10064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171F584-823F-4917-A544-4CD11B08B95C}"/>
            </a:ext>
          </a:extLst>
        </xdr:cNvPr>
        <xdr:cNvSpPr/>
      </xdr:nvSpPr>
      <xdr:spPr>
        <a:xfrm>
          <a:off x="11214100" y="1311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CB77586-68C7-4AA5-A485-65B4D10B62EF}"/>
            </a:ext>
          </a:extLst>
        </xdr:cNvPr>
        <xdr:cNvCxnSpPr/>
      </xdr:nvCxnSpPr>
      <xdr:spPr>
        <a:xfrm>
          <a:off x="11261725" y="156845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C11E23A-DE01-4C44-A68E-7B59981A9F74}"/>
            </a:ext>
          </a:extLst>
        </xdr:cNvPr>
        <xdr:cNvCxnSpPr/>
      </xdr:nvCxnSpPr>
      <xdr:spPr>
        <a:xfrm>
          <a:off x="11179175" y="15684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FFF9789-ADCF-4C32-9F90-551BF0A2DD6C}"/>
            </a:ext>
          </a:extLst>
        </xdr:cNvPr>
        <xdr:cNvCxnSpPr/>
      </xdr:nvCxnSpPr>
      <xdr:spPr>
        <a:xfrm flipV="1">
          <a:off x="11261725" y="18034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2A49854-17FA-4A9F-A624-57545473222D}"/>
            </a:ext>
          </a:extLst>
        </xdr:cNvPr>
        <xdr:cNvCxnSpPr/>
      </xdr:nvCxnSpPr>
      <xdr:spPr>
        <a:xfrm>
          <a:off x="11179175" y="19494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AD0C784-D71D-4A70-966D-0B100420BB8D}"/>
            </a:ext>
          </a:extLst>
        </xdr:cNvPr>
        <xdr:cNvSpPr txBox="1"/>
      </xdr:nvSpPr>
      <xdr:spPr>
        <a:xfrm>
          <a:off x="419100" y="27717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4BD3F51-D125-47C2-BEE8-769697B98E95}"/>
            </a:ext>
          </a:extLst>
        </xdr:cNvPr>
        <xdr:cNvSpPr txBox="1"/>
      </xdr:nvSpPr>
      <xdr:spPr>
        <a:xfrm>
          <a:off x="419100" y="30162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C88F5FFF-EA5B-409C-A157-8BD2792BD7AF}"/>
            </a:ext>
          </a:extLst>
        </xdr:cNvPr>
        <xdr:cNvSpPr txBox="1"/>
      </xdr:nvSpPr>
      <xdr:spPr>
        <a:xfrm>
          <a:off x="419100" y="32543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C9C3796C-21C2-40D1-AF8A-66FDFF296ECB}"/>
            </a:ext>
          </a:extLst>
        </xdr:cNvPr>
        <xdr:cNvSpPr txBox="1"/>
      </xdr:nvSpPr>
      <xdr:spPr>
        <a:xfrm>
          <a:off x="419100" y="3495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4A5D473D-48F3-4606-B527-6DC9F6194172}"/>
            </a:ext>
          </a:extLst>
        </xdr:cNvPr>
        <xdr:cNvSpPr txBox="1"/>
      </xdr:nvSpPr>
      <xdr:spPr>
        <a:xfrm>
          <a:off x="419100" y="37401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BCC5F1D-6D38-4821-ADF0-45E46A6EE9DD}"/>
            </a:ext>
          </a:extLst>
        </xdr:cNvPr>
        <xdr:cNvSpPr/>
      </xdr:nvSpPr>
      <xdr:spPr>
        <a:xfrm>
          <a:off x="1273175" y="4257675"/>
          <a:ext cx="4241800" cy="327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DA27503-B7AF-4F1B-8CA4-1E1FD8F7784E}"/>
            </a:ext>
          </a:extLst>
        </xdr:cNvPr>
        <xdr:cNvSpPr/>
      </xdr:nvSpPr>
      <xdr:spPr>
        <a:xfrm>
          <a:off x="1989314" y="46373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9957A82-2A51-4B3B-AA4B-F0CBD51E6947}"/>
            </a:ext>
          </a:extLst>
        </xdr:cNvPr>
        <xdr:cNvSpPr/>
      </xdr:nvSpPr>
      <xdr:spPr>
        <a:xfrm>
          <a:off x="3833489" y="46206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F1DAA31-2BD0-4974-9CF2-78F971187940}"/>
            </a:ext>
          </a:extLst>
        </xdr:cNvPr>
        <xdr:cNvSpPr/>
      </xdr:nvSpPr>
      <xdr:spPr>
        <a:xfrm>
          <a:off x="5464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92BF0610-54B9-4ABE-B6E2-56226C199971}"/>
            </a:ext>
          </a:extLst>
        </xdr:cNvPr>
        <xdr:cNvSpPr/>
      </xdr:nvSpPr>
      <xdr:spPr>
        <a:xfrm>
          <a:off x="5464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EA47DD4-889F-4F11-AD88-4080E4D6E8EE}"/>
            </a:ext>
          </a:extLst>
        </xdr:cNvPr>
        <xdr:cNvSpPr/>
      </xdr:nvSpPr>
      <xdr:spPr>
        <a:xfrm>
          <a:off x="6988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60FE24F-595D-4C88-9EA8-3D34A6417C0D}"/>
            </a:ext>
          </a:extLst>
        </xdr:cNvPr>
        <xdr:cNvSpPr/>
      </xdr:nvSpPr>
      <xdr:spPr>
        <a:xfrm>
          <a:off x="6988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485D077-CECD-4BD5-B0DB-D40AF80868D4}"/>
            </a:ext>
          </a:extLst>
        </xdr:cNvPr>
        <xdr:cNvSpPr/>
      </xdr:nvSpPr>
      <xdr:spPr>
        <a:xfrm>
          <a:off x="8639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E4C7D9F-2030-4425-A06E-2107EC487790}"/>
            </a:ext>
          </a:extLst>
        </xdr:cNvPr>
        <xdr:cNvSpPr/>
      </xdr:nvSpPr>
      <xdr:spPr>
        <a:xfrm>
          <a:off x="8639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D540758-9B2F-433E-A338-716628533817}"/>
            </a:ext>
          </a:extLst>
        </xdr:cNvPr>
        <xdr:cNvSpPr/>
      </xdr:nvSpPr>
      <xdr:spPr>
        <a:xfrm>
          <a:off x="1273175" y="4965700"/>
          <a:ext cx="4241800"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147CEF9A-3DF9-41AA-B800-AF3864770416}"/>
            </a:ext>
          </a:extLst>
        </xdr:cNvPr>
        <xdr:cNvSpPr/>
      </xdr:nvSpPr>
      <xdr:spPr>
        <a:xfrm>
          <a:off x="5781675" y="496570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9D20EDB-B921-4F7D-AE9E-9FE4A7C16D07}"/>
            </a:ext>
          </a:extLst>
        </xdr:cNvPr>
        <xdr:cNvSpPr/>
      </xdr:nvSpPr>
      <xdr:spPr>
        <a:xfrm>
          <a:off x="5781675" y="50260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5459548-B001-495A-938E-BB92E2DA3B07}"/>
            </a:ext>
          </a:extLst>
        </xdr:cNvPr>
        <xdr:cNvSpPr txBox="1"/>
      </xdr:nvSpPr>
      <xdr:spPr>
        <a:xfrm>
          <a:off x="5857875" y="525462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本村では、平成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年度に策定した公共施設等総合管理計画において、公共施設等の修繕・更新等費用と充当可能な投資的経費を比較すると、</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年あたり約</a:t>
          </a:r>
          <a:r>
            <a:rPr kumimoji="1" lang="en-US" altLang="ja-JP" sz="1100">
              <a:latin typeface="ＭＳ Ｐゴシック" panose="020B0600070205080204" pitchFamily="50" charset="-128"/>
              <a:ea typeface="ＭＳ Ｐゴシック" panose="020B0600070205080204" pitchFamily="50" charset="-128"/>
            </a:rPr>
            <a:t>0.17</a:t>
          </a:r>
          <a:r>
            <a:rPr kumimoji="1" lang="ja-JP" altLang="en-US" sz="1100">
              <a:latin typeface="ＭＳ Ｐゴシック" panose="020B0600070205080204" pitchFamily="50" charset="-128"/>
              <a:ea typeface="ＭＳ Ｐゴシック" panose="020B0600070205080204" pitchFamily="50" charset="-128"/>
            </a:rPr>
            <a:t>億円不足することが想定されるものの、修繕・更新に係る費用を縮減することにより、解消が可能だと考えられる。有形固定資産減価償却率については、増加傾向であり、かつ、類似団体と比較しても高い状況であることから、運営コストを考慮した施設の統廃合や機能の複合化を踏まえた更新を検討する必要が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E9731ED-659E-409F-AEFC-5448E9C7F9EA}"/>
            </a:ext>
          </a:extLst>
        </xdr:cNvPr>
        <xdr:cNvSpPr txBox="1"/>
      </xdr:nvSpPr>
      <xdr:spPr>
        <a:xfrm>
          <a:off x="1235075" y="4775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CBB5278-ABCB-4B4E-A5DF-ED0360F3FA8B}"/>
            </a:ext>
          </a:extLst>
        </xdr:cNvPr>
        <xdr:cNvCxnSpPr/>
      </xdr:nvCxnSpPr>
      <xdr:spPr>
        <a:xfrm>
          <a:off x="1273175" y="71215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F7C261C7-1EE2-4BF1-96B4-50CEBE802DEE}"/>
            </a:ext>
          </a:extLst>
        </xdr:cNvPr>
        <xdr:cNvSpPr txBox="1"/>
      </xdr:nvSpPr>
      <xdr:spPr>
        <a:xfrm>
          <a:off x="802161" y="702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41D8B72A-2613-4DE3-B456-AA7AAE693427}"/>
            </a:ext>
          </a:extLst>
        </xdr:cNvPr>
        <xdr:cNvCxnSpPr/>
      </xdr:nvCxnSpPr>
      <xdr:spPr>
        <a:xfrm>
          <a:off x="1273175" y="68162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D4FB543-66F1-42C2-A510-ED099D77A9AA}"/>
            </a:ext>
          </a:extLst>
        </xdr:cNvPr>
        <xdr:cNvSpPr txBox="1"/>
      </xdr:nvSpPr>
      <xdr:spPr>
        <a:xfrm>
          <a:off x="850281" y="67224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5507B356-055C-4349-BAA9-953F51FDA7AF}"/>
            </a:ext>
          </a:extLst>
        </xdr:cNvPr>
        <xdr:cNvCxnSpPr/>
      </xdr:nvCxnSpPr>
      <xdr:spPr>
        <a:xfrm>
          <a:off x="1273175" y="65078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292F88F-29C8-4D31-B5EC-5496FDB744C7}"/>
            </a:ext>
          </a:extLst>
        </xdr:cNvPr>
        <xdr:cNvSpPr txBox="1"/>
      </xdr:nvSpPr>
      <xdr:spPr>
        <a:xfrm>
          <a:off x="850281" y="64140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D6234988-8424-4EA0-9E0E-AE420D7B9375}"/>
            </a:ext>
          </a:extLst>
        </xdr:cNvPr>
        <xdr:cNvCxnSpPr/>
      </xdr:nvCxnSpPr>
      <xdr:spPr>
        <a:xfrm>
          <a:off x="1273175" y="61994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85DF371B-403D-44ED-8CA5-317362F197E2}"/>
            </a:ext>
          </a:extLst>
        </xdr:cNvPr>
        <xdr:cNvSpPr txBox="1"/>
      </xdr:nvSpPr>
      <xdr:spPr>
        <a:xfrm>
          <a:off x="850281" y="61056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045EB65-3D1E-4AE8-A2A8-315E187060A8}"/>
            </a:ext>
          </a:extLst>
        </xdr:cNvPr>
        <xdr:cNvCxnSpPr/>
      </xdr:nvCxnSpPr>
      <xdr:spPr>
        <a:xfrm>
          <a:off x="1273175" y="588781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2DAEB41A-6291-440D-B9FE-01010F898765}"/>
            </a:ext>
          </a:extLst>
        </xdr:cNvPr>
        <xdr:cNvSpPr txBox="1"/>
      </xdr:nvSpPr>
      <xdr:spPr>
        <a:xfrm>
          <a:off x="850281" y="579401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FFF6A5C-4EEF-428A-A4F2-BFB566CA1441}"/>
            </a:ext>
          </a:extLst>
        </xdr:cNvPr>
        <xdr:cNvCxnSpPr/>
      </xdr:nvCxnSpPr>
      <xdr:spPr>
        <a:xfrm>
          <a:off x="1273175" y="557938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BFA51C3-517C-4949-901D-363B6BF1AAAF}"/>
            </a:ext>
          </a:extLst>
        </xdr:cNvPr>
        <xdr:cNvSpPr txBox="1"/>
      </xdr:nvSpPr>
      <xdr:spPr>
        <a:xfrm>
          <a:off x="850281" y="54855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82EA4432-5A46-4B17-BF71-9FA5348483B6}"/>
            </a:ext>
          </a:extLst>
        </xdr:cNvPr>
        <xdr:cNvCxnSpPr/>
      </xdr:nvCxnSpPr>
      <xdr:spPr>
        <a:xfrm>
          <a:off x="1273175" y="52741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158EDA00-C35E-4D87-8937-628F42627D66}"/>
            </a:ext>
          </a:extLst>
        </xdr:cNvPr>
        <xdr:cNvSpPr txBox="1"/>
      </xdr:nvSpPr>
      <xdr:spPr>
        <a:xfrm>
          <a:off x="850281" y="51771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64BA8DF-1144-45B1-8A1B-261123E994A9}"/>
            </a:ext>
          </a:extLst>
        </xdr:cNvPr>
        <xdr:cNvCxnSpPr/>
      </xdr:nvCxnSpPr>
      <xdr:spPr>
        <a:xfrm>
          <a:off x="1273175" y="49657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46F7FDED-FD3A-4260-B2D8-B97DB955284F}"/>
            </a:ext>
          </a:extLst>
        </xdr:cNvPr>
        <xdr:cNvSpPr txBox="1"/>
      </xdr:nvSpPr>
      <xdr:spPr>
        <a:xfrm>
          <a:off x="850281" y="48718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5620B3B-473B-4F89-85E1-1D786687CA0C}"/>
            </a:ext>
          </a:extLst>
        </xdr:cNvPr>
        <xdr:cNvSpPr/>
      </xdr:nvSpPr>
      <xdr:spPr>
        <a:xfrm>
          <a:off x="1273175" y="4965700"/>
          <a:ext cx="4241800"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EBD881C5-D97E-4C70-9EAB-D9E69F2D77FF}"/>
            </a:ext>
          </a:extLst>
        </xdr:cNvPr>
        <xdr:cNvCxnSpPr/>
      </xdr:nvCxnSpPr>
      <xdr:spPr>
        <a:xfrm flipV="1">
          <a:off x="4766945" y="5258617"/>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FA90BCB7-204E-4A90-8181-165C0D39A24A}"/>
            </a:ext>
          </a:extLst>
        </xdr:cNvPr>
        <xdr:cNvSpPr txBox="1"/>
      </xdr:nvSpPr>
      <xdr:spPr>
        <a:xfrm>
          <a:off x="4816475" y="6715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BD796A18-FA26-4DE4-AE99-1539331AEB81}"/>
            </a:ext>
          </a:extLst>
        </xdr:cNvPr>
        <xdr:cNvCxnSpPr/>
      </xdr:nvCxnSpPr>
      <xdr:spPr>
        <a:xfrm>
          <a:off x="4676775" y="670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2CB56BB8-C5D4-4D63-992F-EE3F660AD01F}"/>
            </a:ext>
          </a:extLst>
        </xdr:cNvPr>
        <xdr:cNvSpPr txBox="1"/>
      </xdr:nvSpPr>
      <xdr:spPr>
        <a:xfrm>
          <a:off x="4816475" y="5033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6FDF0EAF-69A2-4C3E-9DFD-E2E5699BB54B}"/>
            </a:ext>
          </a:extLst>
        </xdr:cNvPr>
        <xdr:cNvCxnSpPr/>
      </xdr:nvCxnSpPr>
      <xdr:spPr>
        <a:xfrm>
          <a:off x="4676775" y="5258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id="{B96D5AD8-1A72-4C83-A141-4979C4B9E4EF}"/>
            </a:ext>
          </a:extLst>
        </xdr:cNvPr>
        <xdr:cNvSpPr txBox="1"/>
      </xdr:nvSpPr>
      <xdr:spPr>
        <a:xfrm>
          <a:off x="4816475" y="571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598E60E9-90EB-4477-9688-43FE9B423F33}"/>
            </a:ext>
          </a:extLst>
        </xdr:cNvPr>
        <xdr:cNvSpPr/>
      </xdr:nvSpPr>
      <xdr:spPr>
        <a:xfrm>
          <a:off x="4714875" y="586785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85B8DF5B-5AC9-481D-B100-EECF2FCF49D6}"/>
            </a:ext>
          </a:extLst>
        </xdr:cNvPr>
        <xdr:cNvSpPr/>
      </xdr:nvSpPr>
      <xdr:spPr>
        <a:xfrm>
          <a:off x="4006850" y="588327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a:extLst>
            <a:ext uri="{FF2B5EF4-FFF2-40B4-BE49-F238E27FC236}">
              <a16:creationId xmlns:a16="http://schemas.microsoft.com/office/drawing/2014/main" id="{F8951BEA-1A1A-48AC-A250-197B8BB2713D}"/>
            </a:ext>
          </a:extLst>
        </xdr:cNvPr>
        <xdr:cNvSpPr/>
      </xdr:nvSpPr>
      <xdr:spPr>
        <a:xfrm>
          <a:off x="3244850" y="5849348"/>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6" name="フローチャート: 判断 85">
          <a:extLst>
            <a:ext uri="{FF2B5EF4-FFF2-40B4-BE49-F238E27FC236}">
              <a16:creationId xmlns:a16="http://schemas.microsoft.com/office/drawing/2014/main" id="{FCF56A35-A7E7-475E-969F-D3DAD544AD1D}"/>
            </a:ext>
          </a:extLst>
        </xdr:cNvPr>
        <xdr:cNvSpPr/>
      </xdr:nvSpPr>
      <xdr:spPr>
        <a:xfrm>
          <a:off x="2482850" y="582168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87" name="フローチャート: 判断 86">
          <a:extLst>
            <a:ext uri="{FF2B5EF4-FFF2-40B4-BE49-F238E27FC236}">
              <a16:creationId xmlns:a16="http://schemas.microsoft.com/office/drawing/2014/main" id="{E39E4BD6-7E56-40E3-9926-A5EE8EB780C0}"/>
            </a:ext>
          </a:extLst>
        </xdr:cNvPr>
        <xdr:cNvSpPr/>
      </xdr:nvSpPr>
      <xdr:spPr>
        <a:xfrm>
          <a:off x="1720850" y="5784669"/>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4C721FE7-4E0C-46CB-8EE7-EF54E0059DF3}"/>
            </a:ext>
          </a:extLst>
        </xdr:cNvPr>
        <xdr:cNvSpPr txBox="1"/>
      </xdr:nvSpPr>
      <xdr:spPr>
        <a:xfrm>
          <a:off x="45878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FDBDDD78-B587-4E27-9709-A0F09711D374}"/>
            </a:ext>
          </a:extLst>
        </xdr:cNvPr>
        <xdr:cNvSpPr txBox="1"/>
      </xdr:nvSpPr>
      <xdr:spPr>
        <a:xfrm>
          <a:off x="3876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90C97D0-E1D0-4A07-9AB0-69F699CA3678}"/>
            </a:ext>
          </a:extLst>
        </xdr:cNvPr>
        <xdr:cNvSpPr txBox="1"/>
      </xdr:nvSpPr>
      <xdr:spPr>
        <a:xfrm>
          <a:off x="3114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1D201749-B8D1-4CEF-A0DF-B8937A8E365F}"/>
            </a:ext>
          </a:extLst>
        </xdr:cNvPr>
        <xdr:cNvSpPr txBox="1"/>
      </xdr:nvSpPr>
      <xdr:spPr>
        <a:xfrm>
          <a:off x="2352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C0822656-7562-431F-AA4C-9813972FDF31}"/>
            </a:ext>
          </a:extLst>
        </xdr:cNvPr>
        <xdr:cNvSpPr txBox="1"/>
      </xdr:nvSpPr>
      <xdr:spPr>
        <a:xfrm>
          <a:off x="15906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48169</xdr:rowOff>
    </xdr:from>
    <xdr:to>
      <xdr:col>23</xdr:col>
      <xdr:colOff>136525</xdr:colOff>
      <xdr:row>30</xdr:row>
      <xdr:rowOff>149769</xdr:rowOff>
    </xdr:to>
    <xdr:sp macro="" textlink="">
      <xdr:nvSpPr>
        <xdr:cNvPr id="93" name="楕円 92">
          <a:extLst>
            <a:ext uri="{FF2B5EF4-FFF2-40B4-BE49-F238E27FC236}">
              <a16:creationId xmlns:a16="http://schemas.microsoft.com/office/drawing/2014/main" id="{34EE5D0A-FA0E-4293-99ED-3EA9EA6DB0AB}"/>
            </a:ext>
          </a:extLst>
        </xdr:cNvPr>
        <xdr:cNvSpPr/>
      </xdr:nvSpPr>
      <xdr:spPr>
        <a:xfrm>
          <a:off x="4714875" y="5975894"/>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26596</xdr:rowOff>
    </xdr:from>
    <xdr:ext cx="405111" cy="259045"/>
    <xdr:sp macro="" textlink="">
      <xdr:nvSpPr>
        <xdr:cNvPr id="94" name="有形固定資産減価償却率該当値テキスト">
          <a:extLst>
            <a:ext uri="{FF2B5EF4-FFF2-40B4-BE49-F238E27FC236}">
              <a16:creationId xmlns:a16="http://schemas.microsoft.com/office/drawing/2014/main" id="{4C3DB2F4-3827-4D40-99FA-85018F381C14}"/>
            </a:ext>
          </a:extLst>
        </xdr:cNvPr>
        <xdr:cNvSpPr txBox="1"/>
      </xdr:nvSpPr>
      <xdr:spPr>
        <a:xfrm>
          <a:off x="4816475" y="59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161018</xdr:rowOff>
    </xdr:from>
    <xdr:to>
      <xdr:col>19</xdr:col>
      <xdr:colOff>187325</xdr:colOff>
      <xdr:row>30</xdr:row>
      <xdr:rowOff>91168</xdr:rowOff>
    </xdr:to>
    <xdr:sp macro="" textlink="">
      <xdr:nvSpPr>
        <xdr:cNvPr id="95" name="楕円 94">
          <a:extLst>
            <a:ext uri="{FF2B5EF4-FFF2-40B4-BE49-F238E27FC236}">
              <a16:creationId xmlns:a16="http://schemas.microsoft.com/office/drawing/2014/main" id="{31180894-D16D-44D5-9AEB-AB4DA61DEA9F}"/>
            </a:ext>
          </a:extLst>
        </xdr:cNvPr>
        <xdr:cNvSpPr/>
      </xdr:nvSpPr>
      <xdr:spPr>
        <a:xfrm>
          <a:off x="4006850" y="5917293"/>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40368</xdr:rowOff>
    </xdr:from>
    <xdr:to>
      <xdr:col>23</xdr:col>
      <xdr:colOff>85725</xdr:colOff>
      <xdr:row>30</xdr:row>
      <xdr:rowOff>98969</xdr:rowOff>
    </xdr:to>
    <xdr:cxnSp macro="">
      <xdr:nvCxnSpPr>
        <xdr:cNvPr id="96" name="直線コネクタ 95">
          <a:extLst>
            <a:ext uri="{FF2B5EF4-FFF2-40B4-BE49-F238E27FC236}">
              <a16:creationId xmlns:a16="http://schemas.microsoft.com/office/drawing/2014/main" id="{4DCF518E-C28F-47AF-ABD8-11A1B48F39A0}"/>
            </a:ext>
          </a:extLst>
        </xdr:cNvPr>
        <xdr:cNvCxnSpPr/>
      </xdr:nvCxnSpPr>
      <xdr:spPr>
        <a:xfrm>
          <a:off x="4054475" y="5964918"/>
          <a:ext cx="714375"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99332</xdr:rowOff>
    </xdr:from>
    <xdr:to>
      <xdr:col>15</xdr:col>
      <xdr:colOff>187325</xdr:colOff>
      <xdr:row>30</xdr:row>
      <xdr:rowOff>29482</xdr:rowOff>
    </xdr:to>
    <xdr:sp macro="" textlink="">
      <xdr:nvSpPr>
        <xdr:cNvPr id="97" name="楕円 96">
          <a:extLst>
            <a:ext uri="{FF2B5EF4-FFF2-40B4-BE49-F238E27FC236}">
              <a16:creationId xmlns:a16="http://schemas.microsoft.com/office/drawing/2014/main" id="{8E9EEF0E-CAA3-4343-8AA7-336143C3DEDB}"/>
            </a:ext>
          </a:extLst>
        </xdr:cNvPr>
        <xdr:cNvSpPr/>
      </xdr:nvSpPr>
      <xdr:spPr>
        <a:xfrm>
          <a:off x="3244850" y="585243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150132</xdr:rowOff>
    </xdr:from>
    <xdr:to>
      <xdr:col>19</xdr:col>
      <xdr:colOff>136525</xdr:colOff>
      <xdr:row>30</xdr:row>
      <xdr:rowOff>40368</xdr:rowOff>
    </xdr:to>
    <xdr:cxnSp macro="">
      <xdr:nvCxnSpPr>
        <xdr:cNvPr id="98" name="直線コネクタ 97">
          <a:extLst>
            <a:ext uri="{FF2B5EF4-FFF2-40B4-BE49-F238E27FC236}">
              <a16:creationId xmlns:a16="http://schemas.microsoft.com/office/drawing/2014/main" id="{FBA6F362-9C1E-4942-A4D6-8ED2162AF4A6}"/>
            </a:ext>
          </a:extLst>
        </xdr:cNvPr>
        <xdr:cNvCxnSpPr/>
      </xdr:nvCxnSpPr>
      <xdr:spPr>
        <a:xfrm>
          <a:off x="3292475" y="5903232"/>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34562</xdr:rowOff>
    </xdr:from>
    <xdr:to>
      <xdr:col>11</xdr:col>
      <xdr:colOff>187325</xdr:colOff>
      <xdr:row>29</xdr:row>
      <xdr:rowOff>136162</xdr:rowOff>
    </xdr:to>
    <xdr:sp macro="" textlink="">
      <xdr:nvSpPr>
        <xdr:cNvPr id="99" name="楕円 98">
          <a:extLst>
            <a:ext uri="{FF2B5EF4-FFF2-40B4-BE49-F238E27FC236}">
              <a16:creationId xmlns:a16="http://schemas.microsoft.com/office/drawing/2014/main" id="{00F02D44-29AF-4EB3-89A6-5FB96570431C}"/>
            </a:ext>
          </a:extLst>
        </xdr:cNvPr>
        <xdr:cNvSpPr/>
      </xdr:nvSpPr>
      <xdr:spPr>
        <a:xfrm>
          <a:off x="2482850" y="578766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85362</xdr:rowOff>
    </xdr:from>
    <xdr:to>
      <xdr:col>15</xdr:col>
      <xdr:colOff>136525</xdr:colOff>
      <xdr:row>29</xdr:row>
      <xdr:rowOff>150132</xdr:rowOff>
    </xdr:to>
    <xdr:cxnSp macro="">
      <xdr:nvCxnSpPr>
        <xdr:cNvPr id="100" name="直線コネクタ 99">
          <a:extLst>
            <a:ext uri="{FF2B5EF4-FFF2-40B4-BE49-F238E27FC236}">
              <a16:creationId xmlns:a16="http://schemas.microsoft.com/office/drawing/2014/main" id="{C9CF59DD-42B6-4704-B86E-B9BC65302253}"/>
            </a:ext>
          </a:extLst>
        </xdr:cNvPr>
        <xdr:cNvCxnSpPr/>
      </xdr:nvCxnSpPr>
      <xdr:spPr>
        <a:xfrm>
          <a:off x="2530475" y="5841637"/>
          <a:ext cx="7620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12972</xdr:rowOff>
    </xdr:from>
    <xdr:to>
      <xdr:col>7</xdr:col>
      <xdr:colOff>187325</xdr:colOff>
      <xdr:row>29</xdr:row>
      <xdr:rowOff>114572</xdr:rowOff>
    </xdr:to>
    <xdr:sp macro="" textlink="">
      <xdr:nvSpPr>
        <xdr:cNvPr id="101" name="楕円 100">
          <a:extLst>
            <a:ext uri="{FF2B5EF4-FFF2-40B4-BE49-F238E27FC236}">
              <a16:creationId xmlns:a16="http://schemas.microsoft.com/office/drawing/2014/main" id="{D2AE4A23-15DB-4EB4-BC13-77C11672BE21}"/>
            </a:ext>
          </a:extLst>
        </xdr:cNvPr>
        <xdr:cNvSpPr/>
      </xdr:nvSpPr>
      <xdr:spPr>
        <a:xfrm>
          <a:off x="1720850" y="576924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63772</xdr:rowOff>
    </xdr:from>
    <xdr:to>
      <xdr:col>11</xdr:col>
      <xdr:colOff>136525</xdr:colOff>
      <xdr:row>29</xdr:row>
      <xdr:rowOff>85362</xdr:rowOff>
    </xdr:to>
    <xdr:cxnSp macro="">
      <xdr:nvCxnSpPr>
        <xdr:cNvPr id="102" name="直線コネクタ 101">
          <a:extLst>
            <a:ext uri="{FF2B5EF4-FFF2-40B4-BE49-F238E27FC236}">
              <a16:creationId xmlns:a16="http://schemas.microsoft.com/office/drawing/2014/main" id="{06BFA6E1-EBB8-4992-A647-03781E5940B4}"/>
            </a:ext>
          </a:extLst>
        </xdr:cNvPr>
        <xdr:cNvCxnSpPr/>
      </xdr:nvCxnSpPr>
      <xdr:spPr>
        <a:xfrm>
          <a:off x="1768475" y="582004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103" name="n_1aveValue有形固定資産減価償却率">
          <a:extLst>
            <a:ext uri="{FF2B5EF4-FFF2-40B4-BE49-F238E27FC236}">
              <a16:creationId xmlns:a16="http://schemas.microsoft.com/office/drawing/2014/main" id="{66EE8ABF-B6A8-46DE-947E-73A4F124F202}"/>
            </a:ext>
          </a:extLst>
        </xdr:cNvPr>
        <xdr:cNvSpPr txBox="1"/>
      </xdr:nvSpPr>
      <xdr:spPr>
        <a:xfrm>
          <a:off x="3839219" y="56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104" name="n_2aveValue有形固定資産減価償却率">
          <a:extLst>
            <a:ext uri="{FF2B5EF4-FFF2-40B4-BE49-F238E27FC236}">
              <a16:creationId xmlns:a16="http://schemas.microsoft.com/office/drawing/2014/main" id="{7055DD88-682A-4FF8-9C30-FCC7DA00F2DA}"/>
            </a:ext>
          </a:extLst>
        </xdr:cNvPr>
        <xdr:cNvSpPr txBox="1"/>
      </xdr:nvSpPr>
      <xdr:spPr>
        <a:xfrm>
          <a:off x="3093094" y="56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105" name="n_3aveValue有形固定資産減価償却率">
          <a:extLst>
            <a:ext uri="{FF2B5EF4-FFF2-40B4-BE49-F238E27FC236}">
              <a16:creationId xmlns:a16="http://schemas.microsoft.com/office/drawing/2014/main" id="{1757B45B-91AC-4E82-A95F-91E046B09620}"/>
            </a:ext>
          </a:extLst>
        </xdr:cNvPr>
        <xdr:cNvSpPr txBox="1"/>
      </xdr:nvSpPr>
      <xdr:spPr>
        <a:xfrm>
          <a:off x="2331094" y="591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121121</xdr:rowOff>
    </xdr:from>
    <xdr:ext cx="405111" cy="259045"/>
    <xdr:sp macro="" textlink="">
      <xdr:nvSpPr>
        <xdr:cNvPr id="106" name="n_4aveValue有形固定資産減価償却率">
          <a:extLst>
            <a:ext uri="{FF2B5EF4-FFF2-40B4-BE49-F238E27FC236}">
              <a16:creationId xmlns:a16="http://schemas.microsoft.com/office/drawing/2014/main" id="{C5AE1D9E-8F65-409C-916C-B086BA6179FC}"/>
            </a:ext>
          </a:extLst>
        </xdr:cNvPr>
        <xdr:cNvSpPr txBox="1"/>
      </xdr:nvSpPr>
      <xdr:spPr>
        <a:xfrm>
          <a:off x="1569094" y="5877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82295</xdr:rowOff>
    </xdr:from>
    <xdr:ext cx="405111" cy="259045"/>
    <xdr:sp macro="" textlink="">
      <xdr:nvSpPr>
        <xdr:cNvPr id="107" name="n_1mainValue有形固定資産減価償却率">
          <a:extLst>
            <a:ext uri="{FF2B5EF4-FFF2-40B4-BE49-F238E27FC236}">
              <a16:creationId xmlns:a16="http://schemas.microsoft.com/office/drawing/2014/main" id="{8B3B7D36-5708-4A73-8BC6-8E1346D6E67A}"/>
            </a:ext>
          </a:extLst>
        </xdr:cNvPr>
        <xdr:cNvSpPr txBox="1"/>
      </xdr:nvSpPr>
      <xdr:spPr>
        <a:xfrm>
          <a:off x="3839219" y="6010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20609</xdr:rowOff>
    </xdr:from>
    <xdr:ext cx="405111" cy="259045"/>
    <xdr:sp macro="" textlink="">
      <xdr:nvSpPr>
        <xdr:cNvPr id="108" name="n_2mainValue有形固定資産減価償却率">
          <a:extLst>
            <a:ext uri="{FF2B5EF4-FFF2-40B4-BE49-F238E27FC236}">
              <a16:creationId xmlns:a16="http://schemas.microsoft.com/office/drawing/2014/main" id="{86D31E47-9703-4C09-812F-9577B0A63BEF}"/>
            </a:ext>
          </a:extLst>
        </xdr:cNvPr>
        <xdr:cNvSpPr txBox="1"/>
      </xdr:nvSpPr>
      <xdr:spPr>
        <a:xfrm>
          <a:off x="3093094" y="5945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152689</xdr:rowOff>
    </xdr:from>
    <xdr:ext cx="405111" cy="259045"/>
    <xdr:sp macro="" textlink="">
      <xdr:nvSpPr>
        <xdr:cNvPr id="109" name="n_3mainValue有形固定資産減価償却率">
          <a:extLst>
            <a:ext uri="{FF2B5EF4-FFF2-40B4-BE49-F238E27FC236}">
              <a16:creationId xmlns:a16="http://schemas.microsoft.com/office/drawing/2014/main" id="{0F31F794-8496-467E-8F47-2F785639EA5F}"/>
            </a:ext>
          </a:extLst>
        </xdr:cNvPr>
        <xdr:cNvSpPr txBox="1"/>
      </xdr:nvSpPr>
      <xdr:spPr>
        <a:xfrm>
          <a:off x="2331094" y="556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131099</xdr:rowOff>
    </xdr:from>
    <xdr:ext cx="405111" cy="259045"/>
    <xdr:sp macro="" textlink="">
      <xdr:nvSpPr>
        <xdr:cNvPr id="110" name="n_4mainValue有形固定資産減価償却率">
          <a:extLst>
            <a:ext uri="{FF2B5EF4-FFF2-40B4-BE49-F238E27FC236}">
              <a16:creationId xmlns:a16="http://schemas.microsoft.com/office/drawing/2014/main" id="{C9A2D5B0-C433-41D5-9A90-2558D657A3ED}"/>
            </a:ext>
          </a:extLst>
        </xdr:cNvPr>
        <xdr:cNvSpPr txBox="1"/>
      </xdr:nvSpPr>
      <xdr:spPr>
        <a:xfrm>
          <a:off x="1569094" y="554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32918B5-9271-4CC3-9649-D6C04828C36D}"/>
            </a:ext>
          </a:extLst>
        </xdr:cNvPr>
        <xdr:cNvSpPr/>
      </xdr:nvSpPr>
      <xdr:spPr>
        <a:xfrm>
          <a:off x="11306175" y="4257675"/>
          <a:ext cx="4244975" cy="327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F7666747-052A-4EF1-A211-F8415FE1078C}"/>
            </a:ext>
          </a:extLst>
        </xdr:cNvPr>
        <xdr:cNvSpPr/>
      </xdr:nvSpPr>
      <xdr:spPr>
        <a:xfrm>
          <a:off x="12376418" y="4637342"/>
          <a:ext cx="1037689"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EAF30DCB-EEE6-4C3E-80A2-3D15EB050340}"/>
            </a:ext>
          </a:extLst>
        </xdr:cNvPr>
        <xdr:cNvSpPr/>
      </xdr:nvSpPr>
      <xdr:spPr>
        <a:xfrm>
          <a:off x="13950166" y="46206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5293C3C6-EED2-473D-997B-A439691F32D6}"/>
            </a:ext>
          </a:extLst>
        </xdr:cNvPr>
        <xdr:cNvSpPr/>
      </xdr:nvSpPr>
      <xdr:spPr>
        <a:xfrm>
          <a:off x="15497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794BEC1-34EC-4F1E-A543-3A311E7A3436}"/>
            </a:ext>
          </a:extLst>
        </xdr:cNvPr>
        <xdr:cNvSpPr/>
      </xdr:nvSpPr>
      <xdr:spPr>
        <a:xfrm>
          <a:off x="15497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B7D69AB5-7074-4236-84B0-4DCF99A5AA3D}"/>
            </a:ext>
          </a:extLst>
        </xdr:cNvPr>
        <xdr:cNvSpPr/>
      </xdr:nvSpPr>
      <xdr:spPr>
        <a:xfrm>
          <a:off x="17021175"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3D129E0-5421-45E0-9021-1688E3CB82EF}"/>
            </a:ext>
          </a:extLst>
        </xdr:cNvPr>
        <xdr:cNvSpPr/>
      </xdr:nvSpPr>
      <xdr:spPr>
        <a:xfrm>
          <a:off x="17021175"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120A8776-B1FC-44C8-B874-FB2CD79D6E28}"/>
            </a:ext>
          </a:extLst>
        </xdr:cNvPr>
        <xdr:cNvSpPr/>
      </xdr:nvSpPr>
      <xdr:spPr>
        <a:xfrm>
          <a:off x="18675350" y="4387850"/>
          <a:ext cx="15240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869A708-B363-4FCE-9BBD-01B2DEA16B35}"/>
            </a:ext>
          </a:extLst>
        </xdr:cNvPr>
        <xdr:cNvSpPr/>
      </xdr:nvSpPr>
      <xdr:spPr>
        <a:xfrm>
          <a:off x="18675350" y="4584700"/>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6C12F195-A9C2-4CAB-9CDA-19537FEA1607}"/>
            </a:ext>
          </a:extLst>
        </xdr:cNvPr>
        <xdr:cNvSpPr/>
      </xdr:nvSpPr>
      <xdr:spPr>
        <a:xfrm>
          <a:off x="11306175" y="4965700"/>
          <a:ext cx="4244975" cy="215582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68BDC8AA-44F5-4954-B35E-17959E47072A}"/>
            </a:ext>
          </a:extLst>
        </xdr:cNvPr>
        <xdr:cNvSpPr/>
      </xdr:nvSpPr>
      <xdr:spPr>
        <a:xfrm>
          <a:off x="15817850" y="4965700"/>
          <a:ext cx="4762500" cy="2155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1CB9C12-271D-4B17-9116-5B61B4AE0522}"/>
            </a:ext>
          </a:extLst>
        </xdr:cNvPr>
        <xdr:cNvSpPr/>
      </xdr:nvSpPr>
      <xdr:spPr>
        <a:xfrm>
          <a:off x="15817850" y="502602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F0764B8A-D94E-4138-8E23-1E332F48E72F}"/>
            </a:ext>
          </a:extLst>
        </xdr:cNvPr>
        <xdr:cNvSpPr txBox="1"/>
      </xdr:nvSpPr>
      <xdr:spPr>
        <a:xfrm>
          <a:off x="15894050" y="5254625"/>
          <a:ext cx="4556125"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将来負担額に対して充当可能額が大きいため、債務償還比率はマイナスであり、類似団体と比べても非常に少なくなっている。今後、人口減少の進行に伴い、村税等の収入減が見込まれるため、先を見据えた基金の積立や地方債の借入れに努め、債務償還比率がプラスに転じないような財政運営を推進す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C8A28197-BCBF-4152-BE07-C9C8824C3175}"/>
            </a:ext>
          </a:extLst>
        </xdr:cNvPr>
        <xdr:cNvSpPr txBox="1"/>
      </xdr:nvSpPr>
      <xdr:spPr>
        <a:xfrm>
          <a:off x="11268075" y="4775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DD891240-9E52-42AB-97A5-676FB376CE39}"/>
            </a:ext>
          </a:extLst>
        </xdr:cNvPr>
        <xdr:cNvCxnSpPr/>
      </xdr:nvCxnSpPr>
      <xdr:spPr>
        <a:xfrm>
          <a:off x="11306175" y="712152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A7D0001F-0D3C-4DB1-84D7-DDE5725F8201}"/>
            </a:ext>
          </a:extLst>
        </xdr:cNvPr>
        <xdr:cNvSpPr txBox="1"/>
      </xdr:nvSpPr>
      <xdr:spPr>
        <a:xfrm>
          <a:off x="10759851" y="70277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9ADDBD7-BEE8-4AB6-BAC0-CEA8D0852D4E}"/>
            </a:ext>
          </a:extLst>
        </xdr:cNvPr>
        <xdr:cNvCxnSpPr/>
      </xdr:nvCxnSpPr>
      <xdr:spPr>
        <a:xfrm>
          <a:off x="11306175" y="6761692"/>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49EE6E67-CB0B-4A94-92DB-AD8FF69D9E30}"/>
            </a:ext>
          </a:extLst>
        </xdr:cNvPr>
        <xdr:cNvSpPr txBox="1"/>
      </xdr:nvSpPr>
      <xdr:spPr>
        <a:xfrm>
          <a:off x="10831986" y="66678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F26594C-3B81-4694-83DB-379E6844BB10}"/>
            </a:ext>
          </a:extLst>
        </xdr:cNvPr>
        <xdr:cNvCxnSpPr/>
      </xdr:nvCxnSpPr>
      <xdr:spPr>
        <a:xfrm>
          <a:off x="11306175" y="6401858"/>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F9BDCF9F-23D1-4FC5-9001-73CEC413CC1D}"/>
            </a:ext>
          </a:extLst>
        </xdr:cNvPr>
        <xdr:cNvSpPr txBox="1"/>
      </xdr:nvSpPr>
      <xdr:spPr>
        <a:xfrm>
          <a:off x="10831986" y="63080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FBFA3B46-3D02-4A17-BC0E-84E2DBEAB924}"/>
            </a:ext>
          </a:extLst>
        </xdr:cNvPr>
        <xdr:cNvCxnSpPr/>
      </xdr:nvCxnSpPr>
      <xdr:spPr>
        <a:xfrm>
          <a:off x="11306175" y="6042025"/>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962BB4C1-9663-4694-8895-C8E5A2A4B905}"/>
            </a:ext>
          </a:extLst>
        </xdr:cNvPr>
        <xdr:cNvSpPr txBox="1"/>
      </xdr:nvSpPr>
      <xdr:spPr>
        <a:xfrm>
          <a:off x="10831986" y="59482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A205FB7A-B995-42C7-8520-5777355D4B2D}"/>
            </a:ext>
          </a:extLst>
        </xdr:cNvPr>
        <xdr:cNvCxnSpPr/>
      </xdr:nvCxnSpPr>
      <xdr:spPr>
        <a:xfrm>
          <a:off x="11306175" y="5685367"/>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7623BBE1-C8FC-4546-B4EC-1AD40A61C6CD}"/>
            </a:ext>
          </a:extLst>
        </xdr:cNvPr>
        <xdr:cNvSpPr txBox="1"/>
      </xdr:nvSpPr>
      <xdr:spPr>
        <a:xfrm>
          <a:off x="10831986" y="55915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224C639C-93DD-4C08-9D8B-3A0DABD9B63C}"/>
            </a:ext>
          </a:extLst>
        </xdr:cNvPr>
        <xdr:cNvCxnSpPr/>
      </xdr:nvCxnSpPr>
      <xdr:spPr>
        <a:xfrm>
          <a:off x="11306175" y="5325533"/>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BCA43A10-76DB-4D78-8630-727E4EE13F80}"/>
            </a:ext>
          </a:extLst>
        </xdr:cNvPr>
        <xdr:cNvSpPr txBox="1"/>
      </xdr:nvSpPr>
      <xdr:spPr>
        <a:xfrm>
          <a:off x="10937753" y="52317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880F5762-FCBD-44C5-8D40-7C07E9F8FA62}"/>
            </a:ext>
          </a:extLst>
        </xdr:cNvPr>
        <xdr:cNvCxnSpPr/>
      </xdr:nvCxnSpPr>
      <xdr:spPr>
        <a:xfrm>
          <a:off x="11306175" y="4965700"/>
          <a:ext cx="42449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95D91A4-CFFC-4040-8D22-4BE9BC759F15}"/>
            </a:ext>
          </a:extLst>
        </xdr:cNvPr>
        <xdr:cNvSpPr/>
      </xdr:nvSpPr>
      <xdr:spPr>
        <a:xfrm>
          <a:off x="11306175" y="4965700"/>
          <a:ext cx="4244975" cy="2155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6515241B-505D-48AD-92D0-01CBB9756B63}"/>
            </a:ext>
          </a:extLst>
        </xdr:cNvPr>
        <xdr:cNvCxnSpPr/>
      </xdr:nvCxnSpPr>
      <xdr:spPr>
        <a:xfrm flipV="1">
          <a:off x="14796770" y="53255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691F5F2C-D40A-45F5-95A6-1AC27CC1E860}"/>
            </a:ext>
          </a:extLst>
        </xdr:cNvPr>
        <xdr:cNvSpPr txBox="1"/>
      </xdr:nvSpPr>
      <xdr:spPr>
        <a:xfrm>
          <a:off x="14849475" y="66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63BCD8A2-6DC6-4AB8-B8F6-BDFDAC9CC47D}"/>
            </a:ext>
          </a:extLst>
        </xdr:cNvPr>
        <xdr:cNvCxnSpPr/>
      </xdr:nvCxnSpPr>
      <xdr:spPr>
        <a:xfrm>
          <a:off x="14712950" y="666321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5FEBE268-196A-4031-93A6-ED0C1294C80C}"/>
            </a:ext>
          </a:extLst>
        </xdr:cNvPr>
        <xdr:cNvSpPr txBox="1"/>
      </xdr:nvSpPr>
      <xdr:spPr>
        <a:xfrm>
          <a:off x="14849475" y="51007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2488A18C-16EE-4B58-8BEC-4FDF6FC5D400}"/>
            </a:ext>
          </a:extLst>
        </xdr:cNvPr>
        <xdr:cNvCxnSpPr/>
      </xdr:nvCxnSpPr>
      <xdr:spPr>
        <a:xfrm>
          <a:off x="14712950" y="532553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id="{D02E64FF-0CEA-4534-8CAB-117740A94E68}"/>
            </a:ext>
          </a:extLst>
        </xdr:cNvPr>
        <xdr:cNvSpPr txBox="1"/>
      </xdr:nvSpPr>
      <xdr:spPr>
        <a:xfrm>
          <a:off x="14849475" y="5501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9E172F6F-F213-4D68-BD14-84F5A587AB2B}"/>
            </a:ext>
          </a:extLst>
        </xdr:cNvPr>
        <xdr:cNvSpPr/>
      </xdr:nvSpPr>
      <xdr:spPr>
        <a:xfrm>
          <a:off x="14751050" y="552020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a:extLst>
            <a:ext uri="{FF2B5EF4-FFF2-40B4-BE49-F238E27FC236}">
              <a16:creationId xmlns:a16="http://schemas.microsoft.com/office/drawing/2014/main" id="{DC974338-2568-466E-AD68-15DE264CFE74}"/>
            </a:ext>
          </a:extLst>
        </xdr:cNvPr>
        <xdr:cNvSpPr/>
      </xdr:nvSpPr>
      <xdr:spPr>
        <a:xfrm>
          <a:off x="14036675" y="59237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7" name="フローチャート: 判断 146">
          <a:extLst>
            <a:ext uri="{FF2B5EF4-FFF2-40B4-BE49-F238E27FC236}">
              <a16:creationId xmlns:a16="http://schemas.microsoft.com/office/drawing/2014/main" id="{6C722D8B-0254-4A81-994F-7E11A9BE3792}"/>
            </a:ext>
          </a:extLst>
        </xdr:cNvPr>
        <xdr:cNvSpPr/>
      </xdr:nvSpPr>
      <xdr:spPr>
        <a:xfrm>
          <a:off x="13274675" y="5932868"/>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8" name="フローチャート: 判断 147">
          <a:extLst>
            <a:ext uri="{FF2B5EF4-FFF2-40B4-BE49-F238E27FC236}">
              <a16:creationId xmlns:a16="http://schemas.microsoft.com/office/drawing/2014/main" id="{C854B199-42E4-4774-8D87-56ABDE9054F0}"/>
            </a:ext>
          </a:extLst>
        </xdr:cNvPr>
        <xdr:cNvSpPr/>
      </xdr:nvSpPr>
      <xdr:spPr>
        <a:xfrm>
          <a:off x="12512675" y="60038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9" name="フローチャート: 判断 148">
          <a:extLst>
            <a:ext uri="{FF2B5EF4-FFF2-40B4-BE49-F238E27FC236}">
              <a16:creationId xmlns:a16="http://schemas.microsoft.com/office/drawing/2014/main" id="{14003C4E-CF1E-484B-8E03-2A80FE54EAC5}"/>
            </a:ext>
          </a:extLst>
        </xdr:cNvPr>
        <xdr:cNvSpPr/>
      </xdr:nvSpPr>
      <xdr:spPr>
        <a:xfrm>
          <a:off x="11750675" y="6016773"/>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B8E5FF3-2822-40CD-A46D-674A8D6335A3}"/>
            </a:ext>
          </a:extLst>
        </xdr:cNvPr>
        <xdr:cNvSpPr txBox="1"/>
      </xdr:nvSpPr>
      <xdr:spPr>
        <a:xfrm>
          <a:off x="14620875"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618E00D-F775-4A02-B73A-BD18E6099043}"/>
            </a:ext>
          </a:extLst>
        </xdr:cNvPr>
        <xdr:cNvSpPr txBox="1"/>
      </xdr:nvSpPr>
      <xdr:spPr>
        <a:xfrm>
          <a:off x="13912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07E77C3-50BE-4EAA-B6A7-3144CB41D0D4}"/>
            </a:ext>
          </a:extLst>
        </xdr:cNvPr>
        <xdr:cNvSpPr txBox="1"/>
      </xdr:nvSpPr>
      <xdr:spPr>
        <a:xfrm>
          <a:off x="13150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118196D5-CE6E-458C-B755-3CCBECB6A930}"/>
            </a:ext>
          </a:extLst>
        </xdr:cNvPr>
        <xdr:cNvSpPr txBox="1"/>
      </xdr:nvSpPr>
      <xdr:spPr>
        <a:xfrm>
          <a:off x="12388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AF93E60-1B33-40C9-B27C-596CDF682B1D}"/>
            </a:ext>
          </a:extLst>
        </xdr:cNvPr>
        <xdr:cNvSpPr txBox="1"/>
      </xdr:nvSpPr>
      <xdr:spPr>
        <a:xfrm>
          <a:off x="11626850" y="71674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55" name="n_1aveValue債務償還比率">
          <a:extLst>
            <a:ext uri="{FF2B5EF4-FFF2-40B4-BE49-F238E27FC236}">
              <a16:creationId xmlns:a16="http://schemas.microsoft.com/office/drawing/2014/main" id="{55831267-4ACC-4EA6-983E-43574BEE61EE}"/>
            </a:ext>
          </a:extLst>
        </xdr:cNvPr>
        <xdr:cNvSpPr txBox="1"/>
      </xdr:nvSpPr>
      <xdr:spPr>
        <a:xfrm>
          <a:off x="13839902" y="569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6" name="n_2aveValue債務償還比率">
          <a:extLst>
            <a:ext uri="{FF2B5EF4-FFF2-40B4-BE49-F238E27FC236}">
              <a16:creationId xmlns:a16="http://schemas.microsoft.com/office/drawing/2014/main" id="{F92B6607-D8AA-4B85-B5F2-2162356839E7}"/>
            </a:ext>
          </a:extLst>
        </xdr:cNvPr>
        <xdr:cNvSpPr txBox="1"/>
      </xdr:nvSpPr>
      <xdr:spPr>
        <a:xfrm>
          <a:off x="13093777" y="570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7" name="n_3aveValue債務償還比率">
          <a:extLst>
            <a:ext uri="{FF2B5EF4-FFF2-40B4-BE49-F238E27FC236}">
              <a16:creationId xmlns:a16="http://schemas.microsoft.com/office/drawing/2014/main" id="{A2792A26-FE18-4A1E-B84D-1001083A5EFE}"/>
            </a:ext>
          </a:extLst>
        </xdr:cNvPr>
        <xdr:cNvSpPr txBox="1"/>
      </xdr:nvSpPr>
      <xdr:spPr>
        <a:xfrm>
          <a:off x="12331777" y="578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8" name="n_4aveValue債務償還比率">
          <a:extLst>
            <a:ext uri="{FF2B5EF4-FFF2-40B4-BE49-F238E27FC236}">
              <a16:creationId xmlns:a16="http://schemas.microsoft.com/office/drawing/2014/main" id="{4CCE4A5D-3BBA-4F66-BA7D-3C7C0EC1C65D}"/>
            </a:ext>
          </a:extLst>
        </xdr:cNvPr>
        <xdr:cNvSpPr txBox="1"/>
      </xdr:nvSpPr>
      <xdr:spPr>
        <a:xfrm>
          <a:off x="11569777" y="579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97ED885A-4359-4178-8338-F3121E164ACE}"/>
            </a:ext>
          </a:extLst>
        </xdr:cNvPr>
        <xdr:cNvSpPr/>
      </xdr:nvSpPr>
      <xdr:spPr>
        <a:xfrm>
          <a:off x="1273175" y="8013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D32205B0-92A2-4255-993F-0703162A6F40}"/>
            </a:ext>
          </a:extLst>
        </xdr:cNvPr>
        <xdr:cNvSpPr/>
      </xdr:nvSpPr>
      <xdr:spPr>
        <a:xfrm>
          <a:off x="1273175" y="118300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26443F45-FD34-49C0-9822-F0693C20C38B}"/>
            </a:ext>
          </a:extLst>
        </xdr:cNvPr>
        <xdr:cNvSpPr txBox="1"/>
      </xdr:nvSpPr>
      <xdr:spPr>
        <a:xfrm>
          <a:off x="920750" y="82708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623F458-F548-4112-9B0B-5D42711D9006}"/>
            </a:ext>
          </a:extLst>
        </xdr:cNvPr>
        <xdr:cNvSpPr txBox="1"/>
      </xdr:nvSpPr>
      <xdr:spPr>
        <a:xfrm>
          <a:off x="6988175" y="109378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87C87BBF-89A5-4B3D-B96A-586B1112BCAA}"/>
            </a:ext>
          </a:extLst>
        </xdr:cNvPr>
        <xdr:cNvSpPr txBox="1"/>
      </xdr:nvSpPr>
      <xdr:spPr>
        <a:xfrm>
          <a:off x="920750" y="12058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47C17BD9-5CD0-4DB7-8CD6-D7EA7FC2CBCC}"/>
            </a:ext>
          </a:extLst>
        </xdr:cNvPr>
        <xdr:cNvSpPr txBox="1"/>
      </xdr:nvSpPr>
      <xdr:spPr>
        <a:xfrm>
          <a:off x="6988175" y="14811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62B2FB-36AC-47BD-8079-12E90CDAD9C3}"/>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C4E709-77DF-4A88-84DA-C4710869F8B0}"/>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E05D44-3BC3-4BDA-9F69-85ABEBE454D6}"/>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8B07FBF-5952-4593-8BC9-99D127139154}"/>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0F13B6-83CA-415C-A5DC-F7AD6E2D1E1E}"/>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41DE8FA-5D9B-42FA-9BB4-BAF35CD86979}"/>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4572153-67B7-47D1-AA90-F0E276FF83E2}"/>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2D700FE-012E-4C83-BD95-AE1B6C114497}"/>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4FEBA7-2B9C-4F3A-B2C6-5FAE19BD9789}"/>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DBAD99-E240-486F-BB19-D584B2BF9B09}"/>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
2,815
71.24
2,691,192
2,553,121
116,763
1,906,404
1,052,123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2533FB5-8087-47CB-8662-EB9DB679BC4D}"/>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3F86CAB-C57C-4E47-A6D3-F3DB89CEC467}"/>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6FB98B-EEF2-41C0-BF8D-6391D5EF8A1D}"/>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6741814-40B9-4275-B7DF-6DEC832D6884}"/>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01FE9A3-BED7-45F7-9E1F-D0648F43D942}"/>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9B0A475-E525-4D20-9DC3-12CB8E90F5D7}"/>
            </a:ext>
          </a:extLst>
        </xdr:cNvPr>
        <xdr:cNvSpPr/>
      </xdr:nvSpPr>
      <xdr:spPr>
        <a:xfrm>
          <a:off x="7178675" y="1714500"/>
          <a:ext cx="367982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912D367-8D82-4EB6-8889-0FE84EFAAFF0}"/>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AE76A13-62C8-4437-AD9F-52FC7F68EEF7}"/>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81318D8-A48A-4A30-9FC2-59AF9602C652}"/>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B5BC39-B40E-4D4C-98A4-DC8283A1AF87}"/>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16224FD-0354-4693-BC7E-D1E58172C8D6}"/>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CD0DECB-6A8C-4029-B028-8EDA5F7873CE}"/>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630CE95-2FB6-460C-BF15-6BD521306BDD}"/>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D8D0A84-BB86-4CDE-9B38-4085F5BA745A}"/>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65586A-4731-46CD-B345-FBB4D7DEB496}"/>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6A58A85-9668-49DA-AC3A-B90880B60F10}"/>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2142573-8CB8-4BB4-81B4-1278BC7FC176}"/>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DA10DA6-9C43-4985-93B7-00319EC52B17}"/>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CC87B0B-FF34-4AC6-903A-A983CEE08D4B}"/>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F3950AA-C52D-4130-A0AF-D219C3B58378}"/>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2A43C7-D18D-4D23-B2A2-DFADBDC98797}"/>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189540D-3E00-4104-8C4E-6B214297A0D1}"/>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CCDA2F5-28D3-4420-83E9-F513117E516F}"/>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CC65487-216C-456C-8866-3084D2CCA479}"/>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C5E9C7B-1396-444C-A2D3-41DD8D48A0DB}"/>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DFF009C-DD23-45B8-BB72-FB62E77AC38F}"/>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77C7A7D-383D-460C-86BA-5F719F090D56}"/>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31C092-4FD5-49CB-BC30-369C45D05AD9}"/>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BFA7D9B-8056-46BD-B0E6-374AF52429F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E9154B-5BFF-4FC8-B618-F1B89DD6EDF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D424B2-C5E0-4CF3-8527-548A38B059D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0B6A1DA-2847-45BB-B99D-A3B0D2A28FD2}"/>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37C54A-B4BB-43AE-9E2F-BB0FBDCB19E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3ABBBF3-FF19-4ED7-AF45-F9FBE1E574FE}"/>
            </a:ext>
          </a:extLst>
        </xdr:cNvPr>
        <xdr:cNvSpPr txBox="1"/>
      </xdr:nvSpPr>
      <xdr:spPr>
        <a:xfrm>
          <a:off x="297996"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6EFE62D-BF79-4830-92EA-FCC3F5B363FD}"/>
            </a:ext>
          </a:extLst>
        </xdr:cNvPr>
        <xdr:cNvCxnSpPr/>
      </xdr:nvCxnSpPr>
      <xdr:spPr>
        <a:xfrm>
          <a:off x="762000"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6B804E04-5AA4-48F6-8558-40F0129BE59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FA3C9CAB-2EF4-4E3A-B2BB-287B5F9499CC}"/>
            </a:ext>
          </a:extLst>
        </xdr:cNvPr>
        <xdr:cNvCxnSpPr/>
      </xdr:nvCxnSpPr>
      <xdr:spPr>
        <a:xfrm>
          <a:off x="762000"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C8E456B-3DEA-4C8D-88B9-120D5AF8F94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999AEF3-458F-4F8E-802F-9DFC5DFA0728}"/>
            </a:ext>
          </a:extLst>
        </xdr:cNvPr>
        <xdr:cNvCxnSpPr/>
      </xdr:nvCxnSpPr>
      <xdr:spPr>
        <a:xfrm>
          <a:off x="762000"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526DE89-DF70-4AAB-B670-1585E89327E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A6D33DF-81EC-4BAA-B7E0-4D6982330048}"/>
            </a:ext>
          </a:extLst>
        </xdr:cNvPr>
        <xdr:cNvCxnSpPr/>
      </xdr:nvCxnSpPr>
      <xdr:spPr>
        <a:xfrm>
          <a:off x="762000"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CA749C9-275D-4A1F-A4D8-C243FD569217}"/>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B044280-BF75-4A10-BB60-D64377EE51B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41591B5-1636-4D73-B4C0-B9A0DA0B02A2}"/>
            </a:ext>
          </a:extLst>
        </xdr:cNvPr>
        <xdr:cNvSpPr txBox="1"/>
      </xdr:nvSpPr>
      <xdr:spPr>
        <a:xfrm>
          <a:off x="423061"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B85B0BD-89E7-4208-8BF1-1978651E24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7C49DA81-86EE-4525-807E-75DD25CD08A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894DE7C4-DEFA-4AD7-916F-2E3C5AF0AFDB}"/>
            </a:ext>
          </a:extLst>
        </xdr:cNvPr>
        <xdr:cNvCxnSpPr/>
      </xdr:nvCxnSpPr>
      <xdr:spPr>
        <a:xfrm flipV="1">
          <a:off x="4638040" y="5752011"/>
          <a:ext cx="0" cy="1518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12D001CF-05AE-4577-93E3-903FB2A603F3}"/>
            </a:ext>
          </a:extLst>
        </xdr:cNvPr>
        <xdr:cNvSpPr txBox="1"/>
      </xdr:nvSpPr>
      <xdr:spPr>
        <a:xfrm>
          <a:off x="4676775" y="7274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1AFB1AF8-BC70-4E12-8733-8A05B7AA6C11}"/>
            </a:ext>
          </a:extLst>
        </xdr:cNvPr>
        <xdr:cNvCxnSpPr/>
      </xdr:nvCxnSpPr>
      <xdr:spPr>
        <a:xfrm>
          <a:off x="4549775" y="727047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500C42C8-0511-4F31-925C-BFA62A583CF9}"/>
            </a:ext>
          </a:extLst>
        </xdr:cNvPr>
        <xdr:cNvSpPr txBox="1"/>
      </xdr:nvSpPr>
      <xdr:spPr>
        <a:xfrm>
          <a:off x="4676775"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D33C4FB4-6B5B-47EE-B62C-86119D73E5A6}"/>
            </a:ext>
          </a:extLst>
        </xdr:cNvPr>
        <xdr:cNvCxnSpPr/>
      </xdr:nvCxnSpPr>
      <xdr:spPr>
        <a:xfrm>
          <a:off x="4549775" y="5752011"/>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2940EA56-253C-44C4-9682-9EA7028873DA}"/>
            </a:ext>
          </a:extLst>
        </xdr:cNvPr>
        <xdr:cNvSpPr txBox="1"/>
      </xdr:nvSpPr>
      <xdr:spPr>
        <a:xfrm>
          <a:off x="4676775"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10F2D5CF-14A9-4F02-BC74-6DD72CA9D332}"/>
            </a:ext>
          </a:extLst>
        </xdr:cNvPr>
        <xdr:cNvSpPr/>
      </xdr:nvSpPr>
      <xdr:spPr>
        <a:xfrm>
          <a:off x="4587875" y="6662965"/>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DEA76820-6C36-456D-AF20-D50236B0D80E}"/>
            </a:ext>
          </a:extLst>
        </xdr:cNvPr>
        <xdr:cNvSpPr/>
      </xdr:nvSpPr>
      <xdr:spPr>
        <a:xfrm>
          <a:off x="3749675" y="669072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8A71D23B-98D3-44DD-B05C-C25AF00D3BD6}"/>
            </a:ext>
          </a:extLst>
        </xdr:cNvPr>
        <xdr:cNvSpPr/>
      </xdr:nvSpPr>
      <xdr:spPr>
        <a:xfrm>
          <a:off x="2857500" y="663357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C1FA338B-FA14-4093-A11C-0BC6D376531E}"/>
            </a:ext>
          </a:extLst>
        </xdr:cNvPr>
        <xdr:cNvSpPr/>
      </xdr:nvSpPr>
      <xdr:spPr>
        <a:xfrm>
          <a:off x="1971675" y="659275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A0765007-6C5B-4DBA-9E98-740EA803BC96}"/>
            </a:ext>
          </a:extLst>
        </xdr:cNvPr>
        <xdr:cNvSpPr/>
      </xdr:nvSpPr>
      <xdr:spPr>
        <a:xfrm>
          <a:off x="1082675" y="6587762"/>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DFFB4C-85C9-4134-B030-A6DA9FF639AD}"/>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AA1B27-69D9-45F5-AF7A-E039589558D0}"/>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BA96A72-89EE-4260-9F45-73A0A9A7EF3C}"/>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52E7FAA-4DDB-48ED-AE17-3301662343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9A553E9-3C59-4013-812B-F29D3D7FE6F0}"/>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87449</xdr:rowOff>
    </xdr:from>
    <xdr:to>
      <xdr:col>24</xdr:col>
      <xdr:colOff>114300</xdr:colOff>
      <xdr:row>40</xdr:row>
      <xdr:rowOff>17599</xdr:rowOff>
    </xdr:to>
    <xdr:sp macro="" textlink="">
      <xdr:nvSpPr>
        <xdr:cNvPr id="74" name="楕円 73">
          <a:extLst>
            <a:ext uri="{FF2B5EF4-FFF2-40B4-BE49-F238E27FC236}">
              <a16:creationId xmlns:a16="http://schemas.microsoft.com/office/drawing/2014/main" id="{A3407311-2239-44EB-9425-4903CE2D183C}"/>
            </a:ext>
          </a:extLst>
        </xdr:cNvPr>
        <xdr:cNvSpPr/>
      </xdr:nvSpPr>
      <xdr:spPr>
        <a:xfrm>
          <a:off x="4587875" y="6777174"/>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65876</xdr:rowOff>
    </xdr:from>
    <xdr:ext cx="405111" cy="259045"/>
    <xdr:sp macro="" textlink="">
      <xdr:nvSpPr>
        <xdr:cNvPr id="75" name="【道路】&#10;有形固定資産減価償却率該当値テキスト">
          <a:extLst>
            <a:ext uri="{FF2B5EF4-FFF2-40B4-BE49-F238E27FC236}">
              <a16:creationId xmlns:a16="http://schemas.microsoft.com/office/drawing/2014/main" id="{5FE3F665-E5D2-4000-9D16-78D2BE5D618C}"/>
            </a:ext>
          </a:extLst>
        </xdr:cNvPr>
        <xdr:cNvSpPr txBox="1"/>
      </xdr:nvSpPr>
      <xdr:spPr>
        <a:xfrm>
          <a:off x="4676775" y="6755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53159</xdr:rowOff>
    </xdr:from>
    <xdr:to>
      <xdr:col>20</xdr:col>
      <xdr:colOff>38100</xdr:colOff>
      <xdr:row>39</xdr:row>
      <xdr:rowOff>154759</xdr:rowOff>
    </xdr:to>
    <xdr:sp macro="" textlink="">
      <xdr:nvSpPr>
        <xdr:cNvPr id="76" name="楕円 75">
          <a:extLst>
            <a:ext uri="{FF2B5EF4-FFF2-40B4-BE49-F238E27FC236}">
              <a16:creationId xmlns:a16="http://schemas.microsoft.com/office/drawing/2014/main" id="{72A7EEE1-BD90-4A62-AF11-700FFD9B91B9}"/>
            </a:ext>
          </a:extLst>
        </xdr:cNvPr>
        <xdr:cNvSpPr/>
      </xdr:nvSpPr>
      <xdr:spPr>
        <a:xfrm>
          <a:off x="3749675" y="673970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103959</xdr:rowOff>
    </xdr:from>
    <xdr:to>
      <xdr:col>24</xdr:col>
      <xdr:colOff>63500</xdr:colOff>
      <xdr:row>39</xdr:row>
      <xdr:rowOff>138249</xdr:rowOff>
    </xdr:to>
    <xdr:cxnSp macro="">
      <xdr:nvCxnSpPr>
        <xdr:cNvPr id="77" name="直線コネクタ 76">
          <a:extLst>
            <a:ext uri="{FF2B5EF4-FFF2-40B4-BE49-F238E27FC236}">
              <a16:creationId xmlns:a16="http://schemas.microsoft.com/office/drawing/2014/main" id="{78060287-B3D0-4498-A1D0-CC94C3C5D103}"/>
            </a:ext>
          </a:extLst>
        </xdr:cNvPr>
        <xdr:cNvCxnSpPr/>
      </xdr:nvCxnSpPr>
      <xdr:spPr>
        <a:xfrm>
          <a:off x="3800475" y="67936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18869</xdr:rowOff>
    </xdr:from>
    <xdr:to>
      <xdr:col>15</xdr:col>
      <xdr:colOff>101600</xdr:colOff>
      <xdr:row>39</xdr:row>
      <xdr:rowOff>120469</xdr:rowOff>
    </xdr:to>
    <xdr:sp macro="" textlink="">
      <xdr:nvSpPr>
        <xdr:cNvPr id="78" name="楕円 77">
          <a:extLst>
            <a:ext uri="{FF2B5EF4-FFF2-40B4-BE49-F238E27FC236}">
              <a16:creationId xmlns:a16="http://schemas.microsoft.com/office/drawing/2014/main" id="{B11F0EC0-F03A-481C-8CCE-70297DFA0CA8}"/>
            </a:ext>
          </a:extLst>
        </xdr:cNvPr>
        <xdr:cNvSpPr/>
      </xdr:nvSpPr>
      <xdr:spPr>
        <a:xfrm>
          <a:off x="2857500" y="67054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69669</xdr:rowOff>
    </xdr:from>
    <xdr:to>
      <xdr:col>19</xdr:col>
      <xdr:colOff>177800</xdr:colOff>
      <xdr:row>39</xdr:row>
      <xdr:rowOff>103959</xdr:rowOff>
    </xdr:to>
    <xdr:cxnSp macro="">
      <xdr:nvCxnSpPr>
        <xdr:cNvPr id="79" name="直線コネクタ 78">
          <a:extLst>
            <a:ext uri="{FF2B5EF4-FFF2-40B4-BE49-F238E27FC236}">
              <a16:creationId xmlns:a16="http://schemas.microsoft.com/office/drawing/2014/main" id="{592827A0-B29E-4B92-8B1E-D3DEFEF6AC9C}"/>
            </a:ext>
          </a:extLst>
        </xdr:cNvPr>
        <xdr:cNvCxnSpPr/>
      </xdr:nvCxnSpPr>
      <xdr:spPr>
        <a:xfrm>
          <a:off x="2911475" y="67593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167459</xdr:rowOff>
    </xdr:from>
    <xdr:to>
      <xdr:col>10</xdr:col>
      <xdr:colOff>165100</xdr:colOff>
      <xdr:row>39</xdr:row>
      <xdr:rowOff>97609</xdr:rowOff>
    </xdr:to>
    <xdr:sp macro="" textlink="">
      <xdr:nvSpPr>
        <xdr:cNvPr id="80" name="楕円 79">
          <a:extLst>
            <a:ext uri="{FF2B5EF4-FFF2-40B4-BE49-F238E27FC236}">
              <a16:creationId xmlns:a16="http://schemas.microsoft.com/office/drawing/2014/main" id="{401A8CA2-7DA3-4603-B6D9-88382BDC4176}"/>
            </a:ext>
          </a:extLst>
        </xdr:cNvPr>
        <xdr:cNvSpPr/>
      </xdr:nvSpPr>
      <xdr:spPr>
        <a:xfrm>
          <a:off x="1971675"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46809</xdr:rowOff>
    </xdr:from>
    <xdr:to>
      <xdr:col>15</xdr:col>
      <xdr:colOff>50800</xdr:colOff>
      <xdr:row>39</xdr:row>
      <xdr:rowOff>69669</xdr:rowOff>
    </xdr:to>
    <xdr:cxnSp macro="">
      <xdr:nvCxnSpPr>
        <xdr:cNvPr id="81" name="直線コネクタ 80">
          <a:extLst>
            <a:ext uri="{FF2B5EF4-FFF2-40B4-BE49-F238E27FC236}">
              <a16:creationId xmlns:a16="http://schemas.microsoft.com/office/drawing/2014/main" id="{2728E5B6-2312-428C-9BD2-6C31B18BE3B9}"/>
            </a:ext>
          </a:extLst>
        </xdr:cNvPr>
        <xdr:cNvCxnSpPr/>
      </xdr:nvCxnSpPr>
      <xdr:spPr>
        <a:xfrm>
          <a:off x="2019300" y="6736534"/>
          <a:ext cx="892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133169</xdr:rowOff>
    </xdr:from>
    <xdr:to>
      <xdr:col>6</xdr:col>
      <xdr:colOff>38100</xdr:colOff>
      <xdr:row>39</xdr:row>
      <xdr:rowOff>63319</xdr:rowOff>
    </xdr:to>
    <xdr:sp macro="" textlink="">
      <xdr:nvSpPr>
        <xdr:cNvPr id="82" name="楕円 81">
          <a:extLst>
            <a:ext uri="{FF2B5EF4-FFF2-40B4-BE49-F238E27FC236}">
              <a16:creationId xmlns:a16="http://schemas.microsoft.com/office/drawing/2014/main" id="{60DF3448-5648-4703-BE53-295A26373E15}"/>
            </a:ext>
          </a:extLst>
        </xdr:cNvPr>
        <xdr:cNvSpPr/>
      </xdr:nvSpPr>
      <xdr:spPr>
        <a:xfrm>
          <a:off x="1082675" y="664826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12519</xdr:rowOff>
    </xdr:from>
    <xdr:to>
      <xdr:col>10</xdr:col>
      <xdr:colOff>114300</xdr:colOff>
      <xdr:row>39</xdr:row>
      <xdr:rowOff>46809</xdr:rowOff>
    </xdr:to>
    <xdr:cxnSp macro="">
      <xdr:nvCxnSpPr>
        <xdr:cNvPr id="83" name="直線コネクタ 82">
          <a:extLst>
            <a:ext uri="{FF2B5EF4-FFF2-40B4-BE49-F238E27FC236}">
              <a16:creationId xmlns:a16="http://schemas.microsoft.com/office/drawing/2014/main" id="{3C46D527-893A-4A62-A293-E3590131D96B}"/>
            </a:ext>
          </a:extLst>
        </xdr:cNvPr>
        <xdr:cNvCxnSpPr/>
      </xdr:nvCxnSpPr>
      <xdr:spPr>
        <a:xfrm>
          <a:off x="1133475" y="6702244"/>
          <a:ext cx="8858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122300</xdr:rowOff>
    </xdr:from>
    <xdr:ext cx="405111" cy="259045"/>
    <xdr:sp macro="" textlink="">
      <xdr:nvSpPr>
        <xdr:cNvPr id="84" name="n_1aveValue【道路】&#10;有形固定資産減価償却率">
          <a:extLst>
            <a:ext uri="{FF2B5EF4-FFF2-40B4-BE49-F238E27FC236}">
              <a16:creationId xmlns:a16="http://schemas.microsoft.com/office/drawing/2014/main" id="{E3925FAB-5D8A-480F-858F-5D4E6962237F}"/>
            </a:ext>
          </a:extLst>
        </xdr:cNvPr>
        <xdr:cNvSpPr txBox="1"/>
      </xdr:nvSpPr>
      <xdr:spPr>
        <a:xfrm>
          <a:off x="3582044" y="646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EEAB7B2A-878C-4F49-B8F9-1857A865765D}"/>
            </a:ext>
          </a:extLst>
        </xdr:cNvPr>
        <xdr:cNvSpPr txBox="1"/>
      </xdr:nvSpPr>
      <xdr:spPr>
        <a:xfrm>
          <a:off x="2705744" y="641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6" name="n_3aveValue【道路】&#10;有形固定資産減価償却率">
          <a:extLst>
            <a:ext uri="{FF2B5EF4-FFF2-40B4-BE49-F238E27FC236}">
              <a16:creationId xmlns:a16="http://schemas.microsoft.com/office/drawing/2014/main" id="{42ABA150-5919-4C77-A28A-74E37FC9E121}"/>
            </a:ext>
          </a:extLst>
        </xdr:cNvPr>
        <xdr:cNvSpPr txBox="1"/>
      </xdr:nvSpPr>
      <xdr:spPr>
        <a:xfrm>
          <a:off x="1819919" y="6371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7" name="n_4aveValue【道路】&#10;有形固定資産減価償却率">
          <a:extLst>
            <a:ext uri="{FF2B5EF4-FFF2-40B4-BE49-F238E27FC236}">
              <a16:creationId xmlns:a16="http://schemas.microsoft.com/office/drawing/2014/main" id="{FB2684B6-22C6-4A48-A7AE-6C803B8601D5}"/>
            </a:ext>
          </a:extLst>
        </xdr:cNvPr>
        <xdr:cNvSpPr txBox="1"/>
      </xdr:nvSpPr>
      <xdr:spPr>
        <a:xfrm>
          <a:off x="930919"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145886</xdr:rowOff>
    </xdr:from>
    <xdr:ext cx="405111" cy="259045"/>
    <xdr:sp macro="" textlink="">
      <xdr:nvSpPr>
        <xdr:cNvPr id="88" name="n_1mainValue【道路】&#10;有形固定資産減価償却率">
          <a:extLst>
            <a:ext uri="{FF2B5EF4-FFF2-40B4-BE49-F238E27FC236}">
              <a16:creationId xmlns:a16="http://schemas.microsoft.com/office/drawing/2014/main" id="{D2C11850-6A09-4E25-873B-A40CF458A19B}"/>
            </a:ext>
          </a:extLst>
        </xdr:cNvPr>
        <xdr:cNvSpPr txBox="1"/>
      </xdr:nvSpPr>
      <xdr:spPr>
        <a:xfrm>
          <a:off x="3582044" y="6835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111596</xdr:rowOff>
    </xdr:from>
    <xdr:ext cx="405111" cy="259045"/>
    <xdr:sp macro="" textlink="">
      <xdr:nvSpPr>
        <xdr:cNvPr id="89" name="n_2mainValue【道路】&#10;有形固定資産減価償却率">
          <a:extLst>
            <a:ext uri="{FF2B5EF4-FFF2-40B4-BE49-F238E27FC236}">
              <a16:creationId xmlns:a16="http://schemas.microsoft.com/office/drawing/2014/main" id="{4E9AA043-A880-4A3F-BF14-53DF99039BDE}"/>
            </a:ext>
          </a:extLst>
        </xdr:cNvPr>
        <xdr:cNvSpPr txBox="1"/>
      </xdr:nvSpPr>
      <xdr:spPr>
        <a:xfrm>
          <a:off x="2705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88736</xdr:rowOff>
    </xdr:from>
    <xdr:ext cx="405111" cy="259045"/>
    <xdr:sp macro="" textlink="">
      <xdr:nvSpPr>
        <xdr:cNvPr id="90" name="n_3mainValue【道路】&#10;有形固定資産減価償却率">
          <a:extLst>
            <a:ext uri="{FF2B5EF4-FFF2-40B4-BE49-F238E27FC236}">
              <a16:creationId xmlns:a16="http://schemas.microsoft.com/office/drawing/2014/main" id="{6E282392-3768-498F-9BA5-31E9D01F0E46}"/>
            </a:ext>
          </a:extLst>
        </xdr:cNvPr>
        <xdr:cNvSpPr txBox="1"/>
      </xdr:nvSpPr>
      <xdr:spPr>
        <a:xfrm>
          <a:off x="1819919" y="6778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54446</xdr:rowOff>
    </xdr:from>
    <xdr:ext cx="405111" cy="259045"/>
    <xdr:sp macro="" textlink="">
      <xdr:nvSpPr>
        <xdr:cNvPr id="91" name="n_4mainValue【道路】&#10;有形固定資産減価償却率">
          <a:extLst>
            <a:ext uri="{FF2B5EF4-FFF2-40B4-BE49-F238E27FC236}">
              <a16:creationId xmlns:a16="http://schemas.microsoft.com/office/drawing/2014/main" id="{7C04C6A9-2430-4E97-BC1A-A4CA5675985B}"/>
            </a:ext>
          </a:extLst>
        </xdr:cNvPr>
        <xdr:cNvSpPr txBox="1"/>
      </xdr:nvSpPr>
      <xdr:spPr>
        <a:xfrm>
          <a:off x="930919"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FA26E13-AA56-4B67-8A96-F6996B827DDA}"/>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18A0F20-BDFA-4332-AE2D-EAD083E47EA6}"/>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A3AB53B-7E3E-47D2-83A7-D06C0392C280}"/>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84A4EAC-BF20-4536-B7F9-77DCA87BB5D9}"/>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0E5155F-2F2F-4713-A3FF-352BD0CE70B9}"/>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C85618DC-983A-44F6-B21E-E0F2666537AD}"/>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14BEAED-88C6-41A8-AA83-62A4F17F2536}"/>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5E95C96-6485-49CD-9D04-CFAB18F465B4}"/>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8010A290-31D6-41AA-9C04-2FF49D7F41DA}"/>
            </a:ext>
          </a:extLst>
        </xdr:cNvPr>
        <xdr:cNvSpPr txBox="1"/>
      </xdr:nvSpPr>
      <xdr:spPr>
        <a:xfrm>
          <a:off x="6569075"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76E1EF7-E651-4A49-B9B0-D3C97153B765}"/>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F015C94-D0D0-447B-A2EF-512641D42E0C}"/>
            </a:ext>
          </a:extLst>
        </xdr:cNvPr>
        <xdr:cNvCxnSpPr/>
      </xdr:nvCxnSpPr>
      <xdr:spPr>
        <a:xfrm>
          <a:off x="6607175"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7AF121F-85C8-4CAA-804C-DE47398EAFE8}"/>
            </a:ext>
          </a:extLst>
        </xdr:cNvPr>
        <xdr:cNvSpPr txBox="1"/>
      </xdr:nvSpPr>
      <xdr:spPr>
        <a:xfrm>
          <a:off x="6136821" y="702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A88FEDD-375F-4A7D-B40A-65A7AA0CE515}"/>
            </a:ext>
          </a:extLst>
        </xdr:cNvPr>
        <xdr:cNvCxnSpPr/>
      </xdr:nvCxnSpPr>
      <xdr:spPr>
        <a:xfrm>
          <a:off x="6607175"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4467F16B-253B-4EB1-9024-FE3BAC881353}"/>
            </a:ext>
          </a:extLst>
        </xdr:cNvPr>
        <xdr:cNvSpPr txBox="1"/>
      </xdr:nvSpPr>
      <xdr:spPr>
        <a:xfrm>
          <a:off x="6011756" y="6566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6F65EAC9-8FCE-4D9E-A036-AB9D24C10E4D}"/>
            </a:ext>
          </a:extLst>
        </xdr:cNvPr>
        <xdr:cNvCxnSpPr/>
      </xdr:nvCxnSpPr>
      <xdr:spPr>
        <a:xfrm>
          <a:off x="6607175"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E08DE187-C742-47F8-8475-3624EA945993}"/>
            </a:ext>
          </a:extLst>
        </xdr:cNvPr>
        <xdr:cNvSpPr txBox="1"/>
      </xdr:nvSpPr>
      <xdr:spPr>
        <a:xfrm>
          <a:off x="6011756" y="61093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3E5C75F4-70FC-46F9-8638-4C40A44EB77B}"/>
            </a:ext>
          </a:extLst>
        </xdr:cNvPr>
        <xdr:cNvCxnSpPr/>
      </xdr:nvCxnSpPr>
      <xdr:spPr>
        <a:xfrm>
          <a:off x="6607175"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520B4398-4D45-45B1-B9E8-70217187EB4C}"/>
            </a:ext>
          </a:extLst>
        </xdr:cNvPr>
        <xdr:cNvSpPr txBox="1"/>
      </xdr:nvSpPr>
      <xdr:spPr>
        <a:xfrm>
          <a:off x="6011756" y="5652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C47D247-9EBD-4038-9537-837B39E83343}"/>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E8FF19A2-8FA6-4A7C-A7B7-3294FF9BD485}"/>
            </a:ext>
          </a:extLst>
        </xdr:cNvPr>
        <xdr:cNvSpPr txBox="1"/>
      </xdr:nvSpPr>
      <xdr:spPr>
        <a:xfrm>
          <a:off x="6011756" y="5194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724C428-E7E2-4302-962B-04F8A64B5D38}"/>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A865BDB3-27C1-450E-9F14-C1EE51B90B08}"/>
            </a:ext>
          </a:extLst>
        </xdr:cNvPr>
        <xdr:cNvCxnSpPr/>
      </xdr:nvCxnSpPr>
      <xdr:spPr>
        <a:xfrm flipV="1">
          <a:off x="10476865" y="5918731"/>
          <a:ext cx="0" cy="124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BE405C03-8E92-4035-8B3B-8F4E341DAB8F}"/>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F4F1F851-CD20-40A5-A273-213CA3EF31F0}"/>
            </a:ext>
          </a:extLst>
        </xdr:cNvPr>
        <xdr:cNvCxnSpPr/>
      </xdr:nvCxnSpPr>
      <xdr:spPr>
        <a:xfrm>
          <a:off x="10391775"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E0BEBABC-0327-4958-879A-C2A8BC7C50D8}"/>
            </a:ext>
          </a:extLst>
        </xdr:cNvPr>
        <xdr:cNvSpPr txBox="1"/>
      </xdr:nvSpPr>
      <xdr:spPr>
        <a:xfrm>
          <a:off x="10515600" y="569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517F4CAA-ED68-4741-93CE-7F35D78130E8}"/>
            </a:ext>
          </a:extLst>
        </xdr:cNvPr>
        <xdr:cNvCxnSpPr/>
      </xdr:nvCxnSpPr>
      <xdr:spPr>
        <a:xfrm>
          <a:off x="10391775" y="591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FFA12277-8F06-416D-B7F0-B1B159437F6A}"/>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C59225E1-F8FD-4E14-9CDC-3CCD2E3E6AEA}"/>
            </a:ext>
          </a:extLst>
        </xdr:cNvPr>
        <xdr:cNvSpPr/>
      </xdr:nvSpPr>
      <xdr:spPr>
        <a:xfrm>
          <a:off x="10429875" y="6971752"/>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1C94CE01-CA8D-408E-9674-C246E0B7E3A7}"/>
            </a:ext>
          </a:extLst>
        </xdr:cNvPr>
        <xdr:cNvSpPr/>
      </xdr:nvSpPr>
      <xdr:spPr>
        <a:xfrm>
          <a:off x="9591675" y="6994978"/>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B9EE4E42-F3AE-41CB-8B59-7E88BB278091}"/>
            </a:ext>
          </a:extLst>
        </xdr:cNvPr>
        <xdr:cNvSpPr/>
      </xdr:nvSpPr>
      <xdr:spPr>
        <a:xfrm>
          <a:off x="8702675" y="6987413"/>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C491B173-0A86-4ED9-AF64-5D23221A4515}"/>
            </a:ext>
          </a:extLst>
        </xdr:cNvPr>
        <xdr:cNvSpPr/>
      </xdr:nvSpPr>
      <xdr:spPr>
        <a:xfrm>
          <a:off x="7810500" y="698913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F0FA4AB8-A04C-47F3-8658-ECB2B9DC4F7E}"/>
            </a:ext>
          </a:extLst>
        </xdr:cNvPr>
        <xdr:cNvSpPr/>
      </xdr:nvSpPr>
      <xdr:spPr>
        <a:xfrm>
          <a:off x="6924675" y="6986882"/>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B12EE9F-B302-4163-BF94-D4522AA33D6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7F6661C-2821-42D9-B61C-CFCFA3C8597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29E8401-B29C-479C-9B52-85897477207B}"/>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1376A9-6F07-4023-8C1A-C86A9833B003}"/>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8FDF976-29DC-4951-B7DE-7FAD9C95F9E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80815</xdr:rowOff>
    </xdr:from>
    <xdr:to>
      <xdr:col>55</xdr:col>
      <xdr:colOff>50800</xdr:colOff>
      <xdr:row>42</xdr:row>
      <xdr:rowOff>10965</xdr:rowOff>
    </xdr:to>
    <xdr:sp macro="" textlink="">
      <xdr:nvSpPr>
        <xdr:cNvPr id="129" name="楕円 128">
          <a:extLst>
            <a:ext uri="{FF2B5EF4-FFF2-40B4-BE49-F238E27FC236}">
              <a16:creationId xmlns:a16="http://schemas.microsoft.com/office/drawing/2014/main" id="{C4BFCFD5-7023-4EFB-8B34-6C8C7272F076}"/>
            </a:ext>
          </a:extLst>
        </xdr:cNvPr>
        <xdr:cNvSpPr/>
      </xdr:nvSpPr>
      <xdr:spPr>
        <a:xfrm>
          <a:off x="10429875" y="711026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167192</xdr:rowOff>
    </xdr:from>
    <xdr:ext cx="469744" cy="259045"/>
    <xdr:sp macro="" textlink="">
      <xdr:nvSpPr>
        <xdr:cNvPr id="130" name="【道路】&#10;一人当たり延長該当値テキスト">
          <a:extLst>
            <a:ext uri="{FF2B5EF4-FFF2-40B4-BE49-F238E27FC236}">
              <a16:creationId xmlns:a16="http://schemas.microsoft.com/office/drawing/2014/main" id="{FFF67E05-6DB1-4596-817A-78938AC2C919}"/>
            </a:ext>
          </a:extLst>
        </xdr:cNvPr>
        <xdr:cNvSpPr txBox="1"/>
      </xdr:nvSpPr>
      <xdr:spPr>
        <a:xfrm>
          <a:off x="10515600" y="702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80828</xdr:rowOff>
    </xdr:from>
    <xdr:to>
      <xdr:col>50</xdr:col>
      <xdr:colOff>165100</xdr:colOff>
      <xdr:row>42</xdr:row>
      <xdr:rowOff>10978</xdr:rowOff>
    </xdr:to>
    <xdr:sp macro="" textlink="">
      <xdr:nvSpPr>
        <xdr:cNvPr id="131" name="楕円 130">
          <a:extLst>
            <a:ext uri="{FF2B5EF4-FFF2-40B4-BE49-F238E27FC236}">
              <a16:creationId xmlns:a16="http://schemas.microsoft.com/office/drawing/2014/main" id="{4CDA787A-E79B-44C3-8500-6AF989FB08D1}"/>
            </a:ext>
          </a:extLst>
        </xdr:cNvPr>
        <xdr:cNvSpPr/>
      </xdr:nvSpPr>
      <xdr:spPr>
        <a:xfrm>
          <a:off x="9591675" y="7110278"/>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131615</xdr:rowOff>
    </xdr:from>
    <xdr:to>
      <xdr:col>55</xdr:col>
      <xdr:colOff>0</xdr:colOff>
      <xdr:row>41</xdr:row>
      <xdr:rowOff>131628</xdr:rowOff>
    </xdr:to>
    <xdr:cxnSp macro="">
      <xdr:nvCxnSpPr>
        <xdr:cNvPr id="132" name="直線コネクタ 131">
          <a:extLst>
            <a:ext uri="{FF2B5EF4-FFF2-40B4-BE49-F238E27FC236}">
              <a16:creationId xmlns:a16="http://schemas.microsoft.com/office/drawing/2014/main" id="{833CB689-0A16-4763-BEA6-EE3152051655}"/>
            </a:ext>
          </a:extLst>
        </xdr:cNvPr>
        <xdr:cNvCxnSpPr/>
      </xdr:nvCxnSpPr>
      <xdr:spPr>
        <a:xfrm flipV="1">
          <a:off x="9639300" y="7161065"/>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80861</xdr:rowOff>
    </xdr:from>
    <xdr:to>
      <xdr:col>46</xdr:col>
      <xdr:colOff>38100</xdr:colOff>
      <xdr:row>42</xdr:row>
      <xdr:rowOff>11011</xdr:rowOff>
    </xdr:to>
    <xdr:sp macro="" textlink="">
      <xdr:nvSpPr>
        <xdr:cNvPr id="133" name="楕円 132">
          <a:extLst>
            <a:ext uri="{FF2B5EF4-FFF2-40B4-BE49-F238E27FC236}">
              <a16:creationId xmlns:a16="http://schemas.microsoft.com/office/drawing/2014/main" id="{29E9CD14-53EF-4724-A40D-4DC57BE82BD0}"/>
            </a:ext>
          </a:extLst>
        </xdr:cNvPr>
        <xdr:cNvSpPr/>
      </xdr:nvSpPr>
      <xdr:spPr>
        <a:xfrm>
          <a:off x="8702675" y="711031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131628</xdr:rowOff>
    </xdr:from>
    <xdr:to>
      <xdr:col>50</xdr:col>
      <xdr:colOff>114300</xdr:colOff>
      <xdr:row>41</xdr:row>
      <xdr:rowOff>131661</xdr:rowOff>
    </xdr:to>
    <xdr:cxnSp macro="">
      <xdr:nvCxnSpPr>
        <xdr:cNvPr id="134" name="直線コネクタ 133">
          <a:extLst>
            <a:ext uri="{FF2B5EF4-FFF2-40B4-BE49-F238E27FC236}">
              <a16:creationId xmlns:a16="http://schemas.microsoft.com/office/drawing/2014/main" id="{AD904B95-8FCD-4D44-8F6A-2EC9798818C4}"/>
            </a:ext>
          </a:extLst>
        </xdr:cNvPr>
        <xdr:cNvCxnSpPr/>
      </xdr:nvCxnSpPr>
      <xdr:spPr>
        <a:xfrm flipV="1">
          <a:off x="8753475" y="7161078"/>
          <a:ext cx="885825"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80886</xdr:rowOff>
    </xdr:from>
    <xdr:to>
      <xdr:col>41</xdr:col>
      <xdr:colOff>101600</xdr:colOff>
      <xdr:row>42</xdr:row>
      <xdr:rowOff>11036</xdr:rowOff>
    </xdr:to>
    <xdr:sp macro="" textlink="">
      <xdr:nvSpPr>
        <xdr:cNvPr id="135" name="楕円 134">
          <a:extLst>
            <a:ext uri="{FF2B5EF4-FFF2-40B4-BE49-F238E27FC236}">
              <a16:creationId xmlns:a16="http://schemas.microsoft.com/office/drawing/2014/main" id="{E3311961-03EF-4565-89A7-AB574916BBAE}"/>
            </a:ext>
          </a:extLst>
        </xdr:cNvPr>
        <xdr:cNvSpPr/>
      </xdr:nvSpPr>
      <xdr:spPr>
        <a:xfrm>
          <a:off x="7810500" y="71103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131661</xdr:rowOff>
    </xdr:from>
    <xdr:to>
      <xdr:col>45</xdr:col>
      <xdr:colOff>177800</xdr:colOff>
      <xdr:row>41</xdr:row>
      <xdr:rowOff>131686</xdr:rowOff>
    </xdr:to>
    <xdr:cxnSp macro="">
      <xdr:nvCxnSpPr>
        <xdr:cNvPr id="136" name="直線コネクタ 135">
          <a:extLst>
            <a:ext uri="{FF2B5EF4-FFF2-40B4-BE49-F238E27FC236}">
              <a16:creationId xmlns:a16="http://schemas.microsoft.com/office/drawing/2014/main" id="{440BCE39-6693-4933-B9AA-0DB2A987C392}"/>
            </a:ext>
          </a:extLst>
        </xdr:cNvPr>
        <xdr:cNvCxnSpPr/>
      </xdr:nvCxnSpPr>
      <xdr:spPr>
        <a:xfrm flipV="1">
          <a:off x="7864475" y="7161111"/>
          <a:ext cx="889000" cy="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80886</xdr:rowOff>
    </xdr:from>
    <xdr:to>
      <xdr:col>36</xdr:col>
      <xdr:colOff>165100</xdr:colOff>
      <xdr:row>42</xdr:row>
      <xdr:rowOff>11036</xdr:rowOff>
    </xdr:to>
    <xdr:sp macro="" textlink="">
      <xdr:nvSpPr>
        <xdr:cNvPr id="137" name="楕円 136">
          <a:extLst>
            <a:ext uri="{FF2B5EF4-FFF2-40B4-BE49-F238E27FC236}">
              <a16:creationId xmlns:a16="http://schemas.microsoft.com/office/drawing/2014/main" id="{75769611-61A1-4F11-837C-549BD53944CF}"/>
            </a:ext>
          </a:extLst>
        </xdr:cNvPr>
        <xdr:cNvSpPr/>
      </xdr:nvSpPr>
      <xdr:spPr>
        <a:xfrm>
          <a:off x="6924675" y="7110336"/>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131686</xdr:rowOff>
    </xdr:from>
    <xdr:to>
      <xdr:col>41</xdr:col>
      <xdr:colOff>50800</xdr:colOff>
      <xdr:row>41</xdr:row>
      <xdr:rowOff>131686</xdr:rowOff>
    </xdr:to>
    <xdr:cxnSp macro="">
      <xdr:nvCxnSpPr>
        <xdr:cNvPr id="138" name="直線コネクタ 137">
          <a:extLst>
            <a:ext uri="{FF2B5EF4-FFF2-40B4-BE49-F238E27FC236}">
              <a16:creationId xmlns:a16="http://schemas.microsoft.com/office/drawing/2014/main" id="{C29CC185-80AF-4CD5-B6D0-6651D1BE5313}"/>
            </a:ext>
          </a:extLst>
        </xdr:cNvPr>
        <xdr:cNvCxnSpPr/>
      </xdr:nvCxnSpPr>
      <xdr:spPr>
        <a:xfrm>
          <a:off x="6972300" y="7161136"/>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a:extLst>
            <a:ext uri="{FF2B5EF4-FFF2-40B4-BE49-F238E27FC236}">
              <a16:creationId xmlns:a16="http://schemas.microsoft.com/office/drawing/2014/main" id="{D0649555-0AE1-4F3D-B87D-83DAF1F325EE}"/>
            </a:ext>
          </a:extLst>
        </xdr:cNvPr>
        <xdr:cNvSpPr txBox="1"/>
      </xdr:nvSpPr>
      <xdr:spPr>
        <a:xfrm>
          <a:off x="9362586" y="67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a:extLst>
            <a:ext uri="{FF2B5EF4-FFF2-40B4-BE49-F238E27FC236}">
              <a16:creationId xmlns:a16="http://schemas.microsoft.com/office/drawing/2014/main" id="{EAB76392-DD9A-4E87-ACBA-A7B040A989DE}"/>
            </a:ext>
          </a:extLst>
        </xdr:cNvPr>
        <xdr:cNvSpPr txBox="1"/>
      </xdr:nvSpPr>
      <xdr:spPr>
        <a:xfrm>
          <a:off x="8486286"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id="{7D95A717-0088-4F8F-B6BB-6E21CB59857B}"/>
            </a:ext>
          </a:extLst>
        </xdr:cNvPr>
        <xdr:cNvSpPr txBox="1"/>
      </xdr:nvSpPr>
      <xdr:spPr>
        <a:xfrm>
          <a:off x="7597286"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E4681481-E3A1-401B-8605-DFA35C920610}"/>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2105</xdr:rowOff>
    </xdr:from>
    <xdr:ext cx="469744" cy="259045"/>
    <xdr:sp macro="" textlink="">
      <xdr:nvSpPr>
        <xdr:cNvPr id="143" name="n_1mainValue【道路】&#10;一人当たり延長">
          <a:extLst>
            <a:ext uri="{FF2B5EF4-FFF2-40B4-BE49-F238E27FC236}">
              <a16:creationId xmlns:a16="http://schemas.microsoft.com/office/drawing/2014/main" id="{DBF594B5-8EEF-443A-9B07-52555F699830}"/>
            </a:ext>
          </a:extLst>
        </xdr:cNvPr>
        <xdr:cNvSpPr txBox="1"/>
      </xdr:nvSpPr>
      <xdr:spPr>
        <a:xfrm>
          <a:off x="9391727" y="72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2138</xdr:rowOff>
    </xdr:from>
    <xdr:ext cx="469744" cy="259045"/>
    <xdr:sp macro="" textlink="">
      <xdr:nvSpPr>
        <xdr:cNvPr id="144" name="n_2mainValue【道路】&#10;一人当たり延長">
          <a:extLst>
            <a:ext uri="{FF2B5EF4-FFF2-40B4-BE49-F238E27FC236}">
              <a16:creationId xmlns:a16="http://schemas.microsoft.com/office/drawing/2014/main" id="{1FBF65BD-1046-4DF5-BF76-2E65E5341929}"/>
            </a:ext>
          </a:extLst>
        </xdr:cNvPr>
        <xdr:cNvSpPr txBox="1"/>
      </xdr:nvSpPr>
      <xdr:spPr>
        <a:xfrm>
          <a:off x="8515427" y="720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2163</xdr:rowOff>
    </xdr:from>
    <xdr:ext cx="469744" cy="259045"/>
    <xdr:sp macro="" textlink="">
      <xdr:nvSpPr>
        <xdr:cNvPr id="145" name="n_3mainValue【道路】&#10;一人当たり延長">
          <a:extLst>
            <a:ext uri="{FF2B5EF4-FFF2-40B4-BE49-F238E27FC236}">
              <a16:creationId xmlns:a16="http://schemas.microsoft.com/office/drawing/2014/main" id="{B13E28CB-7EF7-450D-98F7-42A96FD18C81}"/>
            </a:ext>
          </a:extLst>
        </xdr:cNvPr>
        <xdr:cNvSpPr txBox="1"/>
      </xdr:nvSpPr>
      <xdr:spPr>
        <a:xfrm>
          <a:off x="7629602" y="72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2163</xdr:rowOff>
    </xdr:from>
    <xdr:ext cx="469744" cy="259045"/>
    <xdr:sp macro="" textlink="">
      <xdr:nvSpPr>
        <xdr:cNvPr id="146" name="n_4mainValue【道路】&#10;一人当たり延長">
          <a:extLst>
            <a:ext uri="{FF2B5EF4-FFF2-40B4-BE49-F238E27FC236}">
              <a16:creationId xmlns:a16="http://schemas.microsoft.com/office/drawing/2014/main" id="{3879EE2E-3711-4B8F-98AA-C4AA0D248A13}"/>
            </a:ext>
          </a:extLst>
        </xdr:cNvPr>
        <xdr:cNvSpPr txBox="1"/>
      </xdr:nvSpPr>
      <xdr:spPr>
        <a:xfrm>
          <a:off x="6740602" y="720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73C738D-35FB-4726-BA46-CA99340A855B}"/>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CFC166B5-4F76-47BD-B46E-17DB6E35F7C5}"/>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8FE766C-AA6A-4EE2-9FAC-FFD257C2C4F1}"/>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27C3D0A-1B3B-48B5-8F09-4AB0193705DB}"/>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210188C-230B-4C56-865E-A0D102AA7F56}"/>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144A6ED7-074C-4D56-A42F-0717343CE03E}"/>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6A72794-B36F-4438-B12B-2D1321041ED1}"/>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32F274D-A899-497D-ABE4-B1660D82A0F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8F9CBDDB-1CAA-4212-991A-D813C3A62D5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771D38-777B-4D2F-9023-399921B20DC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68C50FC-7D22-4037-B6C7-F17E0AF531ED}"/>
            </a:ext>
          </a:extLst>
        </xdr:cNvPr>
        <xdr:cNvSpPr txBox="1"/>
      </xdr:nvSpPr>
      <xdr:spPr>
        <a:xfrm>
          <a:off x="297996"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5B07828-7758-4EC4-ADDC-D95B0E76654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DF18F40A-1E62-4459-B25E-3C8B6B355DBA}"/>
            </a:ext>
          </a:extLst>
        </xdr:cNvPr>
        <xdr:cNvSpPr txBox="1"/>
      </xdr:nvSpPr>
      <xdr:spPr>
        <a:xfrm>
          <a:off x="297996" y="1096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28043B87-394F-4BFB-9C6C-D4460801F3C5}"/>
            </a:ext>
          </a:extLst>
        </xdr:cNvPr>
        <xdr:cNvCxnSpPr/>
      </xdr:nvCxnSpPr>
      <xdr:spPr>
        <a:xfrm>
          <a:off x="762000" y="1078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BEA4CA2F-6FA4-4035-8549-14D5B8A19E4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3DB99967-3776-49DB-AC46-8E3EF801D8A3}"/>
            </a:ext>
          </a:extLst>
        </xdr:cNvPr>
        <xdr:cNvCxnSpPr/>
      </xdr:nvCxnSpPr>
      <xdr:spPr>
        <a:xfrm>
          <a:off x="762000" y="1045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728BB392-9E97-4D56-9DE9-913134F0D2E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2CBA08BE-180E-4BB3-B633-282EAD64D7B7}"/>
            </a:ext>
          </a:extLst>
        </xdr:cNvPr>
        <xdr:cNvCxnSpPr/>
      </xdr:nvCxnSpPr>
      <xdr:spPr>
        <a:xfrm>
          <a:off x="762000" y="101268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D95157B-44B5-4858-B9B9-37BAB254B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AF44880F-418F-4EF7-A2FD-E3C86F9613CE}"/>
            </a:ext>
          </a:extLst>
        </xdr:cNvPr>
        <xdr:cNvCxnSpPr/>
      </xdr:nvCxnSpPr>
      <xdr:spPr>
        <a:xfrm>
          <a:off x="762000" y="980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1074827A-2F99-408C-9F54-940291EF56A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FEFFC6E9-0567-4AB2-8B57-6AC604AA980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865F20A7-F811-46B3-8EEB-A4F7924BB93B}"/>
            </a:ext>
          </a:extLst>
        </xdr:cNvPr>
        <xdr:cNvSpPr txBox="1"/>
      </xdr:nvSpPr>
      <xdr:spPr>
        <a:xfrm>
          <a:off x="423061" y="933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8A60B3CF-DAE9-4FEC-989B-73763184750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5E5C9FC4-A697-47FB-8889-83033428111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854C3EC9-E504-403B-8577-F1493031D639}"/>
            </a:ext>
          </a:extLst>
        </xdr:cNvPr>
        <xdr:cNvCxnSpPr/>
      </xdr:nvCxnSpPr>
      <xdr:spPr>
        <a:xfrm flipV="1">
          <a:off x="4638040" y="9470572"/>
          <a:ext cx="0" cy="161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6D856633-51C2-48DA-B014-BD0A7B521442}"/>
            </a:ext>
          </a:extLst>
        </xdr:cNvPr>
        <xdr:cNvSpPr txBox="1"/>
      </xdr:nvSpPr>
      <xdr:spPr>
        <a:xfrm>
          <a:off x="4676775"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4DBECDAA-2EB1-4D51-95E9-CB555EAA7517}"/>
            </a:ext>
          </a:extLst>
        </xdr:cNvPr>
        <xdr:cNvCxnSpPr/>
      </xdr:nvCxnSpPr>
      <xdr:spPr>
        <a:xfrm>
          <a:off x="4549775" y="1108374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53DEF043-97B9-414E-8E1F-3A34FA34CB5C}"/>
            </a:ext>
          </a:extLst>
        </xdr:cNvPr>
        <xdr:cNvSpPr txBox="1"/>
      </xdr:nvSpPr>
      <xdr:spPr>
        <a:xfrm>
          <a:off x="4676775" y="92489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CB23EC71-59D1-4829-8869-69E35E98339A}"/>
            </a:ext>
          </a:extLst>
        </xdr:cNvPr>
        <xdr:cNvCxnSpPr/>
      </xdr:nvCxnSpPr>
      <xdr:spPr>
        <a:xfrm>
          <a:off x="4549775" y="947057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ECB4EA60-E1CA-4B92-A53E-B9F3D023B101}"/>
            </a:ext>
          </a:extLst>
        </xdr:cNvPr>
        <xdr:cNvSpPr txBox="1"/>
      </xdr:nvSpPr>
      <xdr:spPr>
        <a:xfrm>
          <a:off x="4676775" y="104480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C2D6855C-D1AD-4E2C-B858-2F35B393D423}"/>
            </a:ext>
          </a:extLst>
        </xdr:cNvPr>
        <xdr:cNvSpPr/>
      </xdr:nvSpPr>
      <xdr:spPr>
        <a:xfrm>
          <a:off x="4587875" y="1046960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5BA3471E-1A06-48F1-A3E5-D52B03B7B454}"/>
            </a:ext>
          </a:extLst>
        </xdr:cNvPr>
        <xdr:cNvSpPr/>
      </xdr:nvSpPr>
      <xdr:spPr>
        <a:xfrm>
          <a:off x="3749675" y="1048593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54DF5E1C-1528-499F-B63F-97E36DB5A28D}"/>
            </a:ext>
          </a:extLst>
        </xdr:cNvPr>
        <xdr:cNvSpPr/>
      </xdr:nvSpPr>
      <xdr:spPr>
        <a:xfrm>
          <a:off x="2857500" y="104419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2A709A38-C157-4705-A9DB-E5F372F49C56}"/>
            </a:ext>
          </a:extLst>
        </xdr:cNvPr>
        <xdr:cNvSpPr/>
      </xdr:nvSpPr>
      <xdr:spPr>
        <a:xfrm>
          <a:off x="1971675" y="1043695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22AA46DB-72D7-48E0-B299-A27F839F97D3}"/>
            </a:ext>
          </a:extLst>
        </xdr:cNvPr>
        <xdr:cNvSpPr/>
      </xdr:nvSpPr>
      <xdr:spPr>
        <a:xfrm>
          <a:off x="1082675" y="1037163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B4DF06B-5226-47A7-A5CB-951574F91862}"/>
            </a:ext>
          </a:extLst>
        </xdr:cNvPr>
        <xdr:cNvSpPr txBox="1"/>
      </xdr:nvSpPr>
      <xdr:spPr>
        <a:xfrm>
          <a:off x="4448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B7688B0-2EDD-4804-A64C-B1D8026EC49B}"/>
            </a:ext>
          </a:extLst>
        </xdr:cNvPr>
        <xdr:cNvSpPr txBox="1"/>
      </xdr:nvSpPr>
      <xdr:spPr>
        <a:xfrm>
          <a:off x="3609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7CE9D7E-66D3-46DE-9A8B-DAD762C868F6}"/>
            </a:ext>
          </a:extLst>
        </xdr:cNvPr>
        <xdr:cNvSpPr txBox="1"/>
      </xdr:nvSpPr>
      <xdr:spPr>
        <a:xfrm>
          <a:off x="2720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9454058-9E0A-4036-9696-9123C9E7E92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7BF5D99-A67C-4AC1-9F85-63388757F0FE}"/>
            </a:ext>
          </a:extLst>
        </xdr:cNvPr>
        <xdr:cNvSpPr txBox="1"/>
      </xdr:nvSpPr>
      <xdr:spPr>
        <a:xfrm>
          <a:off x="94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55335</xdr:rowOff>
    </xdr:from>
    <xdr:to>
      <xdr:col>24</xdr:col>
      <xdr:colOff>114300</xdr:colOff>
      <xdr:row>59</xdr:row>
      <xdr:rowOff>156935</xdr:rowOff>
    </xdr:to>
    <xdr:sp macro="" textlink="">
      <xdr:nvSpPr>
        <xdr:cNvPr id="188" name="楕円 187">
          <a:extLst>
            <a:ext uri="{FF2B5EF4-FFF2-40B4-BE49-F238E27FC236}">
              <a16:creationId xmlns:a16="http://schemas.microsoft.com/office/drawing/2014/main" id="{CC9DB4C1-E1D3-4D9F-AECB-253A5272AF5D}"/>
            </a:ext>
          </a:extLst>
        </xdr:cNvPr>
        <xdr:cNvSpPr/>
      </xdr:nvSpPr>
      <xdr:spPr>
        <a:xfrm>
          <a:off x="4587875" y="1017088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78212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ABE4ECE-4240-4499-8203-F3F580EA0610}"/>
            </a:ext>
          </a:extLst>
        </xdr:cNvPr>
        <xdr:cNvSpPr txBox="1"/>
      </xdr:nvSpPr>
      <xdr:spPr>
        <a:xfrm>
          <a:off x="4676775" y="1002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27577</xdr:rowOff>
    </xdr:from>
    <xdr:to>
      <xdr:col>20</xdr:col>
      <xdr:colOff>38100</xdr:colOff>
      <xdr:row>59</xdr:row>
      <xdr:rowOff>129177</xdr:rowOff>
    </xdr:to>
    <xdr:sp macro="" textlink="">
      <xdr:nvSpPr>
        <xdr:cNvPr id="190" name="楕円 189">
          <a:extLst>
            <a:ext uri="{FF2B5EF4-FFF2-40B4-BE49-F238E27FC236}">
              <a16:creationId xmlns:a16="http://schemas.microsoft.com/office/drawing/2014/main" id="{6AF8A7C8-F23C-496D-A48E-5FAC9E5A2EC9}"/>
            </a:ext>
          </a:extLst>
        </xdr:cNvPr>
        <xdr:cNvSpPr/>
      </xdr:nvSpPr>
      <xdr:spPr>
        <a:xfrm>
          <a:off x="3749675" y="1014630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78377</xdr:rowOff>
    </xdr:from>
    <xdr:to>
      <xdr:col>24</xdr:col>
      <xdr:colOff>63500</xdr:colOff>
      <xdr:row>59</xdr:row>
      <xdr:rowOff>106135</xdr:rowOff>
    </xdr:to>
    <xdr:cxnSp macro="">
      <xdr:nvCxnSpPr>
        <xdr:cNvPr id="191" name="直線コネクタ 190">
          <a:extLst>
            <a:ext uri="{FF2B5EF4-FFF2-40B4-BE49-F238E27FC236}">
              <a16:creationId xmlns:a16="http://schemas.microsoft.com/office/drawing/2014/main" id="{3BBEB134-C496-40B2-BB83-065BAD959544}"/>
            </a:ext>
          </a:extLst>
        </xdr:cNvPr>
        <xdr:cNvCxnSpPr/>
      </xdr:nvCxnSpPr>
      <xdr:spPr>
        <a:xfrm>
          <a:off x="3800475" y="10193927"/>
          <a:ext cx="8382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171269</xdr:rowOff>
    </xdr:from>
    <xdr:to>
      <xdr:col>15</xdr:col>
      <xdr:colOff>101600</xdr:colOff>
      <xdr:row>59</xdr:row>
      <xdr:rowOff>101419</xdr:rowOff>
    </xdr:to>
    <xdr:sp macro="" textlink="">
      <xdr:nvSpPr>
        <xdr:cNvPr id="192" name="楕円 191">
          <a:extLst>
            <a:ext uri="{FF2B5EF4-FFF2-40B4-BE49-F238E27FC236}">
              <a16:creationId xmlns:a16="http://schemas.microsoft.com/office/drawing/2014/main" id="{B7E3AFA7-B55F-4D94-B8B6-F36AECB7F621}"/>
            </a:ext>
          </a:extLst>
        </xdr:cNvPr>
        <xdr:cNvSpPr/>
      </xdr:nvSpPr>
      <xdr:spPr>
        <a:xfrm>
          <a:off x="2857500" y="1011536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50619</xdr:rowOff>
    </xdr:from>
    <xdr:to>
      <xdr:col>19</xdr:col>
      <xdr:colOff>177800</xdr:colOff>
      <xdr:row>59</xdr:row>
      <xdr:rowOff>78377</xdr:rowOff>
    </xdr:to>
    <xdr:cxnSp macro="">
      <xdr:nvCxnSpPr>
        <xdr:cNvPr id="193" name="直線コネクタ 192">
          <a:extLst>
            <a:ext uri="{FF2B5EF4-FFF2-40B4-BE49-F238E27FC236}">
              <a16:creationId xmlns:a16="http://schemas.microsoft.com/office/drawing/2014/main" id="{A3B8F979-6575-4708-A409-94A0FD64A095}"/>
            </a:ext>
          </a:extLst>
        </xdr:cNvPr>
        <xdr:cNvCxnSpPr/>
      </xdr:nvCxnSpPr>
      <xdr:spPr>
        <a:xfrm>
          <a:off x="2911475" y="10169344"/>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151674</xdr:rowOff>
    </xdr:from>
    <xdr:to>
      <xdr:col>10</xdr:col>
      <xdr:colOff>165100</xdr:colOff>
      <xdr:row>59</xdr:row>
      <xdr:rowOff>81824</xdr:rowOff>
    </xdr:to>
    <xdr:sp macro="" textlink="">
      <xdr:nvSpPr>
        <xdr:cNvPr id="194" name="楕円 193">
          <a:extLst>
            <a:ext uri="{FF2B5EF4-FFF2-40B4-BE49-F238E27FC236}">
              <a16:creationId xmlns:a16="http://schemas.microsoft.com/office/drawing/2014/main" id="{CC03E196-9059-42B6-B9D9-804645879C76}"/>
            </a:ext>
          </a:extLst>
        </xdr:cNvPr>
        <xdr:cNvSpPr/>
      </xdr:nvSpPr>
      <xdr:spPr>
        <a:xfrm>
          <a:off x="1971675" y="10095774"/>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31024</xdr:rowOff>
    </xdr:from>
    <xdr:to>
      <xdr:col>15</xdr:col>
      <xdr:colOff>50800</xdr:colOff>
      <xdr:row>59</xdr:row>
      <xdr:rowOff>50619</xdr:rowOff>
    </xdr:to>
    <xdr:cxnSp macro="">
      <xdr:nvCxnSpPr>
        <xdr:cNvPr id="195" name="直線コネクタ 194">
          <a:extLst>
            <a:ext uri="{FF2B5EF4-FFF2-40B4-BE49-F238E27FC236}">
              <a16:creationId xmlns:a16="http://schemas.microsoft.com/office/drawing/2014/main" id="{CD0580D7-908B-484E-BB00-AC65D35F175E}"/>
            </a:ext>
          </a:extLst>
        </xdr:cNvPr>
        <xdr:cNvCxnSpPr/>
      </xdr:nvCxnSpPr>
      <xdr:spPr>
        <a:xfrm>
          <a:off x="2019300" y="10149749"/>
          <a:ext cx="8921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127181</xdr:rowOff>
    </xdr:from>
    <xdr:to>
      <xdr:col>6</xdr:col>
      <xdr:colOff>38100</xdr:colOff>
      <xdr:row>59</xdr:row>
      <xdr:rowOff>57331</xdr:rowOff>
    </xdr:to>
    <xdr:sp macro="" textlink="">
      <xdr:nvSpPr>
        <xdr:cNvPr id="196" name="楕円 195">
          <a:extLst>
            <a:ext uri="{FF2B5EF4-FFF2-40B4-BE49-F238E27FC236}">
              <a16:creationId xmlns:a16="http://schemas.microsoft.com/office/drawing/2014/main" id="{D624C02C-A6D9-4DA4-B40D-151FB7DF202E}"/>
            </a:ext>
          </a:extLst>
        </xdr:cNvPr>
        <xdr:cNvSpPr/>
      </xdr:nvSpPr>
      <xdr:spPr>
        <a:xfrm>
          <a:off x="1082675" y="1007445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6531</xdr:rowOff>
    </xdr:from>
    <xdr:to>
      <xdr:col>10</xdr:col>
      <xdr:colOff>114300</xdr:colOff>
      <xdr:row>59</xdr:row>
      <xdr:rowOff>31024</xdr:rowOff>
    </xdr:to>
    <xdr:cxnSp macro="">
      <xdr:nvCxnSpPr>
        <xdr:cNvPr id="197" name="直線コネクタ 196">
          <a:extLst>
            <a:ext uri="{FF2B5EF4-FFF2-40B4-BE49-F238E27FC236}">
              <a16:creationId xmlns:a16="http://schemas.microsoft.com/office/drawing/2014/main" id="{2126E0E3-0887-49EE-99C2-155659090591}"/>
            </a:ext>
          </a:extLst>
        </xdr:cNvPr>
        <xdr:cNvCxnSpPr/>
      </xdr:nvCxnSpPr>
      <xdr:spPr>
        <a:xfrm>
          <a:off x="1133475" y="10125256"/>
          <a:ext cx="885825"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55C9DF7-E864-4491-8CDB-238818112D9C}"/>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ADD42B92-DCF3-4EDC-87DF-3F4F434BE9F7}"/>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3548BC5-4C81-4DC0-83D4-92153237D173}"/>
            </a:ext>
          </a:extLst>
        </xdr:cNvPr>
        <xdr:cNvSpPr txBox="1"/>
      </xdr:nvSpPr>
      <xdr:spPr>
        <a:xfrm>
          <a:off x="1819919" y="1052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C068B77-1BF8-4AEC-A9BD-58F000F7BEAD}"/>
            </a:ext>
          </a:extLst>
        </xdr:cNvPr>
        <xdr:cNvSpPr txBox="1"/>
      </xdr:nvSpPr>
      <xdr:spPr>
        <a:xfrm>
          <a:off x="930919"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145704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4F595378-4853-4428-B8DF-7EA167124C96}"/>
            </a:ext>
          </a:extLst>
        </xdr:cNvPr>
        <xdr:cNvSpPr txBox="1"/>
      </xdr:nvSpPr>
      <xdr:spPr>
        <a:xfrm>
          <a:off x="3582044" y="992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117946</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14D0F09-26A5-4068-B7DD-F7F6E4B437E8}"/>
            </a:ext>
          </a:extLst>
        </xdr:cNvPr>
        <xdr:cNvSpPr txBox="1"/>
      </xdr:nvSpPr>
      <xdr:spPr>
        <a:xfrm>
          <a:off x="27057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98351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D9AA7A81-1AA5-4C00-A21D-F9E3E0110329}"/>
            </a:ext>
          </a:extLst>
        </xdr:cNvPr>
        <xdr:cNvSpPr txBox="1"/>
      </xdr:nvSpPr>
      <xdr:spPr>
        <a:xfrm>
          <a:off x="1819919"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73858</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2F4FA8F1-A891-4C84-8405-8315349240EB}"/>
            </a:ext>
          </a:extLst>
        </xdr:cNvPr>
        <xdr:cNvSpPr txBox="1"/>
      </xdr:nvSpPr>
      <xdr:spPr>
        <a:xfrm>
          <a:off x="930919"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C17D04F9-E465-4E15-B912-C490243D9D64}"/>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56835EA-F213-4064-A15A-F750B6D8CD58}"/>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E1A468C0-80A0-4A5E-B778-632797F3C675}"/>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2EE72CF9-E956-4AC2-88FF-C018A654B0FC}"/>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6EB4DE18-46D1-4694-B6D5-DDF161D578E3}"/>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54E6A57B-18D5-43A6-BD2C-8D81C402C9F3}"/>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145D2AE-0C5A-47E7-9C1D-41200B8DFC6B}"/>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3AED366-E79E-4D77-A8B0-003B1B8442DF}"/>
            </a:ext>
          </a:extLst>
        </xdr:cNvPr>
        <xdr:cNvSpPr/>
      </xdr:nvSpPr>
      <xdr:spPr>
        <a:xfrm>
          <a:off x="6607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118EBFD8-EE5F-4994-8907-6EED2E8BD594}"/>
            </a:ext>
          </a:extLst>
        </xdr:cNvPr>
        <xdr:cNvSpPr txBox="1"/>
      </xdr:nvSpPr>
      <xdr:spPr>
        <a:xfrm>
          <a:off x="65690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75427BE-B9AD-4B11-8885-A06005990F89}"/>
            </a:ext>
          </a:extLst>
        </xdr:cNvPr>
        <xdr:cNvCxnSpPr/>
      </xdr:nvCxnSpPr>
      <xdr:spPr>
        <a:xfrm>
          <a:off x="6607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5047D556-F576-4232-9939-866B31D14C81}"/>
            </a:ext>
          </a:extLst>
        </xdr:cNvPr>
        <xdr:cNvCxnSpPr/>
      </xdr:nvCxnSpPr>
      <xdr:spPr>
        <a:xfrm>
          <a:off x="6607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8CE262A4-291A-4E1E-9DEF-3EDC1CC2ACF0}"/>
            </a:ext>
          </a:extLst>
        </xdr:cNvPr>
        <xdr:cNvSpPr txBox="1"/>
      </xdr:nvSpPr>
      <xdr:spPr>
        <a:xfrm>
          <a:off x="6358389" y="109099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0A330329-6F29-4307-B0E0-AEE613EF2E62}"/>
            </a:ext>
          </a:extLst>
        </xdr:cNvPr>
        <xdr:cNvCxnSpPr/>
      </xdr:nvCxnSpPr>
      <xdr:spPr>
        <a:xfrm>
          <a:off x="6607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800CA5C1-3140-4DC9-9186-F44739E2EBEF}"/>
            </a:ext>
          </a:extLst>
        </xdr:cNvPr>
        <xdr:cNvSpPr txBox="1"/>
      </xdr:nvSpPr>
      <xdr:spPr>
        <a:xfrm>
          <a:off x="5921603" y="10528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47251C4-3B14-496D-BFD1-30F09C87ECE3}"/>
            </a:ext>
          </a:extLst>
        </xdr:cNvPr>
        <xdr:cNvCxnSpPr/>
      </xdr:nvCxnSpPr>
      <xdr:spPr>
        <a:xfrm>
          <a:off x="6607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D53A03E8-C9CF-454D-8389-8897BF40B6EB}"/>
            </a:ext>
          </a:extLst>
        </xdr:cNvPr>
        <xdr:cNvSpPr txBox="1"/>
      </xdr:nvSpPr>
      <xdr:spPr>
        <a:xfrm>
          <a:off x="5921603" y="1014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20A7F05F-C2C4-42BA-95B8-53B66A70E14A}"/>
            </a:ext>
          </a:extLst>
        </xdr:cNvPr>
        <xdr:cNvCxnSpPr/>
      </xdr:nvCxnSpPr>
      <xdr:spPr>
        <a:xfrm>
          <a:off x="6607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27225A8F-CBE4-4CA9-96D0-B33AA687EAA8}"/>
            </a:ext>
          </a:extLst>
        </xdr:cNvPr>
        <xdr:cNvSpPr txBox="1"/>
      </xdr:nvSpPr>
      <xdr:spPr>
        <a:xfrm>
          <a:off x="5921603" y="9766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5381FD61-0A58-4844-8B6F-C81EAE241634}"/>
            </a:ext>
          </a:extLst>
        </xdr:cNvPr>
        <xdr:cNvCxnSpPr/>
      </xdr:nvCxnSpPr>
      <xdr:spPr>
        <a:xfrm>
          <a:off x="6607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14C9F935-80FA-464D-9F93-9E5442E825CD}"/>
            </a:ext>
          </a:extLst>
        </xdr:cNvPr>
        <xdr:cNvSpPr txBox="1"/>
      </xdr:nvSpPr>
      <xdr:spPr>
        <a:xfrm>
          <a:off x="5857483" y="93859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B0C6579A-121D-491E-A915-05CBAA7B24BD}"/>
            </a:ext>
          </a:extLst>
        </xdr:cNvPr>
        <xdr:cNvCxnSpPr/>
      </xdr:nvCxnSpPr>
      <xdr:spPr>
        <a:xfrm>
          <a:off x="6607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9AE5E1DF-D64A-46B8-9CB9-BD0AE8922DCD}"/>
            </a:ext>
          </a:extLst>
        </xdr:cNvPr>
        <xdr:cNvSpPr txBox="1"/>
      </xdr:nvSpPr>
      <xdr:spPr>
        <a:xfrm>
          <a:off x="5857483" y="90049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0307D3CA-1C0A-49A0-8786-B05937B9CEF5}"/>
            </a:ext>
          </a:extLst>
        </xdr:cNvPr>
        <xdr:cNvSpPr/>
      </xdr:nvSpPr>
      <xdr:spPr>
        <a:xfrm>
          <a:off x="6607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C3360EFE-E812-4B60-AFE5-50640895F4F3}"/>
            </a:ext>
          </a:extLst>
        </xdr:cNvPr>
        <xdr:cNvCxnSpPr/>
      </xdr:nvCxnSpPr>
      <xdr:spPr>
        <a:xfrm flipV="1">
          <a:off x="10476865" y="9593078"/>
          <a:ext cx="0" cy="145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DC6CCC17-709E-4C5D-8F36-0FA4960B419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48A9039E-1600-4285-999E-1E4B77663202}"/>
            </a:ext>
          </a:extLst>
        </xdr:cNvPr>
        <xdr:cNvCxnSpPr/>
      </xdr:nvCxnSpPr>
      <xdr:spPr>
        <a:xfrm>
          <a:off x="10391775"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6866DB6E-9052-4958-A50D-5E4E536892F5}"/>
            </a:ext>
          </a:extLst>
        </xdr:cNvPr>
        <xdr:cNvSpPr txBox="1"/>
      </xdr:nvSpPr>
      <xdr:spPr>
        <a:xfrm>
          <a:off x="10515600" y="936830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202A37D4-26A6-4E6C-AD3E-6BFC25B5C8EE}"/>
            </a:ext>
          </a:extLst>
        </xdr:cNvPr>
        <xdr:cNvCxnSpPr/>
      </xdr:nvCxnSpPr>
      <xdr:spPr>
        <a:xfrm>
          <a:off x="10391775" y="9593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B401E9C2-FB62-49E4-B087-3CB49F546D55}"/>
            </a:ext>
          </a:extLst>
        </xdr:cNvPr>
        <xdr:cNvSpPr txBox="1"/>
      </xdr:nvSpPr>
      <xdr:spPr>
        <a:xfrm>
          <a:off x="10515600" y="1069570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5012CB8B-2F41-4874-98A7-6CD052496637}"/>
            </a:ext>
          </a:extLst>
        </xdr:cNvPr>
        <xdr:cNvSpPr/>
      </xdr:nvSpPr>
      <xdr:spPr>
        <a:xfrm>
          <a:off x="10429875" y="10841106"/>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26453523-B491-459C-8C2A-4090E48DFD83}"/>
            </a:ext>
          </a:extLst>
        </xdr:cNvPr>
        <xdr:cNvSpPr/>
      </xdr:nvSpPr>
      <xdr:spPr>
        <a:xfrm>
          <a:off x="9591675" y="10823748"/>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52BBC39B-C3B1-4EC7-89A9-AF72CC565EFE}"/>
            </a:ext>
          </a:extLst>
        </xdr:cNvPr>
        <xdr:cNvSpPr/>
      </xdr:nvSpPr>
      <xdr:spPr>
        <a:xfrm>
          <a:off x="8702675" y="10783553"/>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DB20E62F-CD69-4753-BF25-6596DA2B7007}"/>
            </a:ext>
          </a:extLst>
        </xdr:cNvPr>
        <xdr:cNvSpPr/>
      </xdr:nvSpPr>
      <xdr:spPr>
        <a:xfrm>
          <a:off x="7810500" y="1078482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5185FED4-2765-484D-A608-0673FD3BAC89}"/>
            </a:ext>
          </a:extLst>
        </xdr:cNvPr>
        <xdr:cNvSpPr/>
      </xdr:nvSpPr>
      <xdr:spPr>
        <a:xfrm>
          <a:off x="6924675" y="1085097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1F69350-9244-469D-AA73-77952E8F8A7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B66F02C-5A16-44A0-8E18-E87115A2ACA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405425-42C6-4F75-93DA-37C9390B512F}"/>
            </a:ext>
          </a:extLst>
        </xdr:cNvPr>
        <xdr:cNvSpPr txBox="1"/>
      </xdr:nvSpPr>
      <xdr:spPr>
        <a:xfrm>
          <a:off x="8562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2CEDEC4-586D-4269-B9B5-F403AD6204EF}"/>
            </a:ext>
          </a:extLst>
        </xdr:cNvPr>
        <xdr:cNvSpPr txBox="1"/>
      </xdr:nvSpPr>
      <xdr:spPr>
        <a:xfrm>
          <a:off x="767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A32673-8432-463C-9E87-50D2F7ED7B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94233</xdr:rowOff>
    </xdr:from>
    <xdr:to>
      <xdr:col>55</xdr:col>
      <xdr:colOff>50800</xdr:colOff>
      <xdr:row>64</xdr:row>
      <xdr:rowOff>24383</xdr:rowOff>
    </xdr:to>
    <xdr:sp macro="" textlink="">
      <xdr:nvSpPr>
        <xdr:cNvPr id="245" name="楕円 244">
          <a:extLst>
            <a:ext uri="{FF2B5EF4-FFF2-40B4-BE49-F238E27FC236}">
              <a16:creationId xmlns:a16="http://schemas.microsoft.com/office/drawing/2014/main" id="{B234907C-5A16-4611-9E4B-5EA3D73CF9FD}"/>
            </a:ext>
          </a:extLst>
        </xdr:cNvPr>
        <xdr:cNvSpPr/>
      </xdr:nvSpPr>
      <xdr:spPr>
        <a:xfrm>
          <a:off x="10429875" y="1089558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18182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3FC2DA92-F4CC-4EC0-AEAB-1871AF5C4984}"/>
            </a:ext>
          </a:extLst>
        </xdr:cNvPr>
        <xdr:cNvSpPr txBox="1"/>
      </xdr:nvSpPr>
      <xdr:spPr>
        <a:xfrm>
          <a:off x="10515600" y="1081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95052</xdr:rowOff>
    </xdr:from>
    <xdr:to>
      <xdr:col>50</xdr:col>
      <xdr:colOff>165100</xdr:colOff>
      <xdr:row>64</xdr:row>
      <xdr:rowOff>25202</xdr:rowOff>
    </xdr:to>
    <xdr:sp macro="" textlink="">
      <xdr:nvSpPr>
        <xdr:cNvPr id="247" name="楕円 246">
          <a:extLst>
            <a:ext uri="{FF2B5EF4-FFF2-40B4-BE49-F238E27FC236}">
              <a16:creationId xmlns:a16="http://schemas.microsoft.com/office/drawing/2014/main" id="{5D8F6197-A73A-45E9-A3C3-FDA14E73F79E}"/>
            </a:ext>
          </a:extLst>
        </xdr:cNvPr>
        <xdr:cNvSpPr/>
      </xdr:nvSpPr>
      <xdr:spPr>
        <a:xfrm>
          <a:off x="9591675" y="10896402"/>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145033</xdr:rowOff>
    </xdr:from>
    <xdr:to>
      <xdr:col>55</xdr:col>
      <xdr:colOff>0</xdr:colOff>
      <xdr:row>63</xdr:row>
      <xdr:rowOff>145852</xdr:rowOff>
    </xdr:to>
    <xdr:cxnSp macro="">
      <xdr:nvCxnSpPr>
        <xdr:cNvPr id="248" name="直線コネクタ 247">
          <a:extLst>
            <a:ext uri="{FF2B5EF4-FFF2-40B4-BE49-F238E27FC236}">
              <a16:creationId xmlns:a16="http://schemas.microsoft.com/office/drawing/2014/main" id="{5FF91F56-CA9C-40FF-B359-9FB27FBEC578}"/>
            </a:ext>
          </a:extLst>
        </xdr:cNvPr>
        <xdr:cNvCxnSpPr/>
      </xdr:nvCxnSpPr>
      <xdr:spPr>
        <a:xfrm flipV="1">
          <a:off x="9639300" y="10949558"/>
          <a:ext cx="838200" cy="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96889</xdr:rowOff>
    </xdr:from>
    <xdr:to>
      <xdr:col>46</xdr:col>
      <xdr:colOff>38100</xdr:colOff>
      <xdr:row>64</xdr:row>
      <xdr:rowOff>27039</xdr:rowOff>
    </xdr:to>
    <xdr:sp macro="" textlink="">
      <xdr:nvSpPr>
        <xdr:cNvPr id="249" name="楕円 248">
          <a:extLst>
            <a:ext uri="{FF2B5EF4-FFF2-40B4-BE49-F238E27FC236}">
              <a16:creationId xmlns:a16="http://schemas.microsoft.com/office/drawing/2014/main" id="{40112C06-80D2-4FA1-855E-0ACE32002CBB}"/>
            </a:ext>
          </a:extLst>
        </xdr:cNvPr>
        <xdr:cNvSpPr/>
      </xdr:nvSpPr>
      <xdr:spPr>
        <a:xfrm>
          <a:off x="8702675" y="1089823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145852</xdr:rowOff>
    </xdr:from>
    <xdr:to>
      <xdr:col>50</xdr:col>
      <xdr:colOff>114300</xdr:colOff>
      <xdr:row>63</xdr:row>
      <xdr:rowOff>147689</xdr:rowOff>
    </xdr:to>
    <xdr:cxnSp macro="">
      <xdr:nvCxnSpPr>
        <xdr:cNvPr id="250" name="直線コネクタ 249">
          <a:extLst>
            <a:ext uri="{FF2B5EF4-FFF2-40B4-BE49-F238E27FC236}">
              <a16:creationId xmlns:a16="http://schemas.microsoft.com/office/drawing/2014/main" id="{C8CB3AB6-832C-4A51-BDC9-3F05AF1290B8}"/>
            </a:ext>
          </a:extLst>
        </xdr:cNvPr>
        <xdr:cNvCxnSpPr/>
      </xdr:nvCxnSpPr>
      <xdr:spPr>
        <a:xfrm flipV="1">
          <a:off x="8753475" y="10950377"/>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99522</xdr:rowOff>
    </xdr:from>
    <xdr:to>
      <xdr:col>41</xdr:col>
      <xdr:colOff>101600</xdr:colOff>
      <xdr:row>64</xdr:row>
      <xdr:rowOff>29672</xdr:rowOff>
    </xdr:to>
    <xdr:sp macro="" textlink="">
      <xdr:nvSpPr>
        <xdr:cNvPr id="251" name="楕円 250">
          <a:extLst>
            <a:ext uri="{FF2B5EF4-FFF2-40B4-BE49-F238E27FC236}">
              <a16:creationId xmlns:a16="http://schemas.microsoft.com/office/drawing/2014/main" id="{124AD235-6ACF-470A-971C-D33BD3BBD1C4}"/>
            </a:ext>
          </a:extLst>
        </xdr:cNvPr>
        <xdr:cNvSpPr/>
      </xdr:nvSpPr>
      <xdr:spPr>
        <a:xfrm>
          <a:off x="7810500" y="1090087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147689</xdr:rowOff>
    </xdr:from>
    <xdr:to>
      <xdr:col>45</xdr:col>
      <xdr:colOff>177800</xdr:colOff>
      <xdr:row>63</xdr:row>
      <xdr:rowOff>150322</xdr:rowOff>
    </xdr:to>
    <xdr:cxnSp macro="">
      <xdr:nvCxnSpPr>
        <xdr:cNvPr id="252" name="直線コネクタ 251">
          <a:extLst>
            <a:ext uri="{FF2B5EF4-FFF2-40B4-BE49-F238E27FC236}">
              <a16:creationId xmlns:a16="http://schemas.microsoft.com/office/drawing/2014/main" id="{3D7469A1-670E-4F71-96DA-A1E4077C4EE3}"/>
            </a:ext>
          </a:extLst>
        </xdr:cNvPr>
        <xdr:cNvCxnSpPr/>
      </xdr:nvCxnSpPr>
      <xdr:spPr>
        <a:xfrm flipV="1">
          <a:off x="7864475" y="10949039"/>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99802</xdr:rowOff>
    </xdr:from>
    <xdr:to>
      <xdr:col>36</xdr:col>
      <xdr:colOff>165100</xdr:colOff>
      <xdr:row>64</xdr:row>
      <xdr:rowOff>29952</xdr:rowOff>
    </xdr:to>
    <xdr:sp macro="" textlink="">
      <xdr:nvSpPr>
        <xdr:cNvPr id="253" name="楕円 252">
          <a:extLst>
            <a:ext uri="{FF2B5EF4-FFF2-40B4-BE49-F238E27FC236}">
              <a16:creationId xmlns:a16="http://schemas.microsoft.com/office/drawing/2014/main" id="{F6321DDE-AEE3-4483-A559-0A875E1949DD}"/>
            </a:ext>
          </a:extLst>
        </xdr:cNvPr>
        <xdr:cNvSpPr/>
      </xdr:nvSpPr>
      <xdr:spPr>
        <a:xfrm>
          <a:off x="6924675" y="10901152"/>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150322</xdr:rowOff>
    </xdr:from>
    <xdr:to>
      <xdr:col>41</xdr:col>
      <xdr:colOff>50800</xdr:colOff>
      <xdr:row>63</xdr:row>
      <xdr:rowOff>150602</xdr:rowOff>
    </xdr:to>
    <xdr:cxnSp macro="">
      <xdr:nvCxnSpPr>
        <xdr:cNvPr id="254" name="直線コネクタ 253">
          <a:extLst>
            <a:ext uri="{FF2B5EF4-FFF2-40B4-BE49-F238E27FC236}">
              <a16:creationId xmlns:a16="http://schemas.microsoft.com/office/drawing/2014/main" id="{6995FC63-70B2-4930-927E-8C9102E24827}"/>
            </a:ext>
          </a:extLst>
        </xdr:cNvPr>
        <xdr:cNvCxnSpPr/>
      </xdr:nvCxnSpPr>
      <xdr:spPr>
        <a:xfrm flipV="1">
          <a:off x="6972300" y="10951672"/>
          <a:ext cx="892175" cy="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96BDE9B9-42B6-46F9-932A-64EDECE1E844}"/>
            </a:ext>
          </a:extLst>
        </xdr:cNvPr>
        <xdr:cNvSpPr txBox="1"/>
      </xdr:nvSpPr>
      <xdr:spPr>
        <a:xfrm>
          <a:off x="9281505" y="10602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52279AD2-47D4-42DF-99E0-AAFBD672AA6C}"/>
            </a:ext>
          </a:extLst>
        </xdr:cNvPr>
        <xdr:cNvSpPr txBox="1"/>
      </xdr:nvSpPr>
      <xdr:spPr>
        <a:xfrm>
          <a:off x="8405205" y="10561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67DC1360-491A-4BCD-B683-36CD453E31D4}"/>
            </a:ext>
          </a:extLst>
        </xdr:cNvPr>
        <xdr:cNvSpPr txBox="1"/>
      </xdr:nvSpPr>
      <xdr:spPr>
        <a:xfrm>
          <a:off x="7519380" y="105632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4CCF0F8F-A0D8-4BE7-9F82-EC1CC2416F07}"/>
            </a:ext>
          </a:extLst>
        </xdr:cNvPr>
        <xdr:cNvSpPr txBox="1"/>
      </xdr:nvSpPr>
      <xdr:spPr>
        <a:xfrm>
          <a:off x="6627205" y="106261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16329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69607BA4-BAAD-40F9-A5BD-4C4716D1DAB3}"/>
            </a:ext>
          </a:extLst>
        </xdr:cNvPr>
        <xdr:cNvSpPr txBox="1"/>
      </xdr:nvSpPr>
      <xdr:spPr>
        <a:xfrm>
          <a:off x="9330270" y="1098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18166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6CD82FCA-1B34-49A5-9C10-C20C0F4A8A99}"/>
            </a:ext>
          </a:extLst>
        </xdr:cNvPr>
        <xdr:cNvSpPr txBox="1"/>
      </xdr:nvSpPr>
      <xdr:spPr>
        <a:xfrm>
          <a:off x="8453970" y="1099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20799</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FF2ECF36-6496-405A-A4C7-79A720F214EC}"/>
            </a:ext>
          </a:extLst>
        </xdr:cNvPr>
        <xdr:cNvSpPr txBox="1"/>
      </xdr:nvSpPr>
      <xdr:spPr>
        <a:xfrm>
          <a:off x="7561795" y="1099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21079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DD01C11-FEC7-4FC6-A5CC-451796C9B4A0}"/>
            </a:ext>
          </a:extLst>
        </xdr:cNvPr>
        <xdr:cNvSpPr txBox="1"/>
      </xdr:nvSpPr>
      <xdr:spPr>
        <a:xfrm>
          <a:off x="6675970" y="1099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4845757-BD47-45D4-92B4-0DAC30A7FB0B}"/>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E4431823-10AB-4EE6-A142-52A7E8A796B8}"/>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40919D7-E282-4182-A009-072403F9AFEE}"/>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2ADC26F3-D9E3-4076-907C-C476BA44597D}"/>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641F1C3-A85E-48C0-BAD8-AEBDF1542FE4}"/>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4E41DC3C-8BB9-4001-96AE-C096381A1029}"/>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5C64822-2952-4877-9E6F-BE6024D10EE2}"/>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47B2B1ED-518C-4BE2-A361-7D9A115036C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2A6D5623-F162-413A-9E69-2A1EEC681C6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052B3A2-ABCE-4CEA-8CB1-D9E7D377402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AFDF0254-A6D2-44EA-B158-73FD0BECA675}"/>
            </a:ext>
          </a:extLst>
        </xdr:cNvPr>
        <xdr:cNvSpPr txBox="1"/>
      </xdr:nvSpPr>
      <xdr:spPr>
        <a:xfrm>
          <a:off x="297996"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C72A4945-60FB-4CDE-BD0F-A299C073C02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6CD9812D-B6C4-4D5A-8AC6-82A418A45DC4}"/>
            </a:ext>
          </a:extLst>
        </xdr:cNvPr>
        <xdr:cNvSpPr txBox="1"/>
      </xdr:nvSpPr>
      <xdr:spPr>
        <a:xfrm>
          <a:off x="297996"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B2162677-A9F3-4BCC-ABC6-C226555C4DFB}"/>
            </a:ext>
          </a:extLst>
        </xdr:cNvPr>
        <xdr:cNvCxnSpPr/>
      </xdr:nvCxnSpPr>
      <xdr:spPr>
        <a:xfrm>
          <a:off x="762000"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E5D00B31-476C-409E-ACA4-333EBC821BC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F2968AF-C98C-45EB-B45C-E1367136D7A7}"/>
            </a:ext>
          </a:extLst>
        </xdr:cNvPr>
        <xdr:cNvCxnSpPr/>
      </xdr:nvCxnSpPr>
      <xdr:spPr>
        <a:xfrm>
          <a:off x="762000"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DC7BEBB-4AC3-4231-B5E2-3FA60E9AC8F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84BA3CB8-EE64-4F8A-9A0B-5E36E9CF660B}"/>
            </a:ext>
          </a:extLst>
        </xdr:cNvPr>
        <xdr:cNvCxnSpPr/>
      </xdr:nvCxnSpPr>
      <xdr:spPr>
        <a:xfrm>
          <a:off x="762000"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6A2953DF-F2E9-4D6E-9C5A-D8ACC677D48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955D0B70-C835-47E6-A845-8E391030AE02}"/>
            </a:ext>
          </a:extLst>
        </xdr:cNvPr>
        <xdr:cNvCxnSpPr/>
      </xdr:nvCxnSpPr>
      <xdr:spPr>
        <a:xfrm>
          <a:off x="762000"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9D93AD32-5188-4731-A579-365C033D1E2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B557F7D-BCF2-431D-863A-0CF2CC7085B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F65CA679-8D4D-4197-8B4B-33BC7F9A14C5}"/>
            </a:ext>
          </a:extLst>
        </xdr:cNvPr>
        <xdr:cNvSpPr txBox="1"/>
      </xdr:nvSpPr>
      <xdr:spPr>
        <a:xfrm>
          <a:off x="423061" y="1314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D4E33BA4-720A-46C0-BE64-DA09DEE7600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EA6CD73-8FF2-439B-8C73-51A408C5704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9CE642BE-6331-4EF7-8FC0-27269E52EBC6}"/>
            </a:ext>
          </a:extLst>
        </xdr:cNvPr>
        <xdr:cNvCxnSpPr/>
      </xdr:nvCxnSpPr>
      <xdr:spPr>
        <a:xfrm flipV="1">
          <a:off x="4638040"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3754198E-F447-4783-8558-07BEE3A7A820}"/>
            </a:ext>
          </a:extLst>
        </xdr:cNvPr>
        <xdr:cNvSpPr txBox="1"/>
      </xdr:nvSpPr>
      <xdr:spPr>
        <a:xfrm>
          <a:off x="4676775"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2883739A-0C7D-4C1A-BF32-7A5A874A9E3D}"/>
            </a:ext>
          </a:extLst>
        </xdr:cNvPr>
        <xdr:cNvCxnSpPr/>
      </xdr:nvCxnSpPr>
      <xdr:spPr>
        <a:xfrm>
          <a:off x="4549775" y="14913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6A9DB116-FABD-4EE4-A6B5-1D15807BCFD9}"/>
            </a:ext>
          </a:extLst>
        </xdr:cNvPr>
        <xdr:cNvSpPr txBox="1"/>
      </xdr:nvSpPr>
      <xdr:spPr>
        <a:xfrm>
          <a:off x="4676775"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AFB14603-44A7-4EFD-9BD0-34195837AEA7}"/>
            </a:ext>
          </a:extLst>
        </xdr:cNvPr>
        <xdr:cNvCxnSpPr/>
      </xdr:nvCxnSpPr>
      <xdr:spPr>
        <a:xfrm>
          <a:off x="4549775" y="134275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4CD25427-FED6-46F7-B599-59853A156891}"/>
            </a:ext>
          </a:extLst>
        </xdr:cNvPr>
        <xdr:cNvSpPr txBox="1"/>
      </xdr:nvSpPr>
      <xdr:spPr>
        <a:xfrm>
          <a:off x="4676775"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A37DC837-720D-42F5-B2EC-5E907F1E9864}"/>
            </a:ext>
          </a:extLst>
        </xdr:cNvPr>
        <xdr:cNvSpPr/>
      </xdr:nvSpPr>
      <xdr:spPr>
        <a:xfrm>
          <a:off x="4587875" y="1421275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E4BB2B15-AE0D-4B30-964C-DA940DA510A0}"/>
            </a:ext>
          </a:extLst>
        </xdr:cNvPr>
        <xdr:cNvSpPr/>
      </xdr:nvSpPr>
      <xdr:spPr>
        <a:xfrm>
          <a:off x="3749675" y="142290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97188D13-0591-40B7-8EAA-35904D4FE7A9}"/>
            </a:ext>
          </a:extLst>
        </xdr:cNvPr>
        <xdr:cNvSpPr/>
      </xdr:nvSpPr>
      <xdr:spPr>
        <a:xfrm>
          <a:off x="2857500" y="142307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E0FFE652-C958-4F50-9831-DA152F3190AA}"/>
            </a:ext>
          </a:extLst>
        </xdr:cNvPr>
        <xdr:cNvSpPr/>
      </xdr:nvSpPr>
      <xdr:spPr>
        <a:xfrm>
          <a:off x="1971675" y="1428786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075E4EE8-473C-415A-81C3-FFB6FAAA6044}"/>
            </a:ext>
          </a:extLst>
        </xdr:cNvPr>
        <xdr:cNvSpPr/>
      </xdr:nvSpPr>
      <xdr:spPr>
        <a:xfrm>
          <a:off x="1082675" y="1425838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DD94B5F-C613-49D2-AA29-D6E234097553}"/>
            </a:ext>
          </a:extLst>
        </xdr:cNvPr>
        <xdr:cNvSpPr txBox="1"/>
      </xdr:nvSpPr>
      <xdr:spPr>
        <a:xfrm>
          <a:off x="4448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C0C761B-2677-401A-99DD-C6EDE338DB18}"/>
            </a:ext>
          </a:extLst>
        </xdr:cNvPr>
        <xdr:cNvSpPr txBox="1"/>
      </xdr:nvSpPr>
      <xdr:spPr>
        <a:xfrm>
          <a:off x="3609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B86F961-6840-4CED-A67F-B4122C7D536B}"/>
            </a:ext>
          </a:extLst>
        </xdr:cNvPr>
        <xdr:cNvSpPr txBox="1"/>
      </xdr:nvSpPr>
      <xdr:spPr>
        <a:xfrm>
          <a:off x="2720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B8BA7E1-16FA-4F9F-89C6-40447BE91FC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4733111-3DEC-495E-86C1-DBF4741E7963}"/>
            </a:ext>
          </a:extLst>
        </xdr:cNvPr>
        <xdr:cNvSpPr txBox="1"/>
      </xdr:nvSpPr>
      <xdr:spPr>
        <a:xfrm>
          <a:off x="94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109764</xdr:rowOff>
    </xdr:from>
    <xdr:to>
      <xdr:col>24</xdr:col>
      <xdr:colOff>114300</xdr:colOff>
      <xdr:row>80</xdr:row>
      <xdr:rowOff>39914</xdr:rowOff>
    </xdr:to>
    <xdr:sp macro="" textlink="">
      <xdr:nvSpPr>
        <xdr:cNvPr id="304" name="楕円 303">
          <a:extLst>
            <a:ext uri="{FF2B5EF4-FFF2-40B4-BE49-F238E27FC236}">
              <a16:creationId xmlns:a16="http://schemas.microsoft.com/office/drawing/2014/main" id="{D7EEA287-2AFF-4AA6-92CB-62B6974DD6AC}"/>
            </a:ext>
          </a:extLst>
        </xdr:cNvPr>
        <xdr:cNvSpPr/>
      </xdr:nvSpPr>
      <xdr:spPr>
        <a:xfrm>
          <a:off x="4587875" y="1365431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132641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DFF9C0A-12A3-4416-AD42-C8E59D62C140}"/>
            </a:ext>
          </a:extLst>
        </xdr:cNvPr>
        <xdr:cNvSpPr txBox="1"/>
      </xdr:nvSpPr>
      <xdr:spPr>
        <a:xfrm>
          <a:off x="4676775" y="1350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67311</xdr:rowOff>
    </xdr:from>
    <xdr:to>
      <xdr:col>20</xdr:col>
      <xdr:colOff>38100</xdr:colOff>
      <xdr:row>79</xdr:row>
      <xdr:rowOff>168911</xdr:rowOff>
    </xdr:to>
    <xdr:sp macro="" textlink="">
      <xdr:nvSpPr>
        <xdr:cNvPr id="306" name="楕円 305">
          <a:extLst>
            <a:ext uri="{FF2B5EF4-FFF2-40B4-BE49-F238E27FC236}">
              <a16:creationId xmlns:a16="http://schemas.microsoft.com/office/drawing/2014/main" id="{C59E362E-C183-47D0-A86A-8CDAC778D8CA}"/>
            </a:ext>
          </a:extLst>
        </xdr:cNvPr>
        <xdr:cNvSpPr/>
      </xdr:nvSpPr>
      <xdr:spPr>
        <a:xfrm>
          <a:off x="3749675" y="13615036"/>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118111</xdr:rowOff>
    </xdr:from>
    <xdr:to>
      <xdr:col>24</xdr:col>
      <xdr:colOff>63500</xdr:colOff>
      <xdr:row>79</xdr:row>
      <xdr:rowOff>160564</xdr:rowOff>
    </xdr:to>
    <xdr:cxnSp macro="">
      <xdr:nvCxnSpPr>
        <xdr:cNvPr id="307" name="直線コネクタ 306">
          <a:extLst>
            <a:ext uri="{FF2B5EF4-FFF2-40B4-BE49-F238E27FC236}">
              <a16:creationId xmlns:a16="http://schemas.microsoft.com/office/drawing/2014/main" id="{8690C5F3-FDD2-46F0-9E1C-2DFDB0D035E3}"/>
            </a:ext>
          </a:extLst>
        </xdr:cNvPr>
        <xdr:cNvCxnSpPr/>
      </xdr:nvCxnSpPr>
      <xdr:spPr>
        <a:xfrm>
          <a:off x="3800475" y="13662661"/>
          <a:ext cx="838200" cy="45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21589</xdr:rowOff>
    </xdr:from>
    <xdr:to>
      <xdr:col>15</xdr:col>
      <xdr:colOff>101600</xdr:colOff>
      <xdr:row>79</xdr:row>
      <xdr:rowOff>123189</xdr:rowOff>
    </xdr:to>
    <xdr:sp macro="" textlink="">
      <xdr:nvSpPr>
        <xdr:cNvPr id="308" name="楕円 307">
          <a:extLst>
            <a:ext uri="{FF2B5EF4-FFF2-40B4-BE49-F238E27FC236}">
              <a16:creationId xmlns:a16="http://schemas.microsoft.com/office/drawing/2014/main" id="{55A3111B-298E-4428-9148-EC89E570AA5B}"/>
            </a:ext>
          </a:extLst>
        </xdr:cNvPr>
        <xdr:cNvSpPr/>
      </xdr:nvSpPr>
      <xdr:spPr>
        <a:xfrm>
          <a:off x="2857500" y="135661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72389</xdr:rowOff>
    </xdr:from>
    <xdr:to>
      <xdr:col>19</xdr:col>
      <xdr:colOff>177800</xdr:colOff>
      <xdr:row>79</xdr:row>
      <xdr:rowOff>118111</xdr:rowOff>
    </xdr:to>
    <xdr:cxnSp macro="">
      <xdr:nvCxnSpPr>
        <xdr:cNvPr id="309" name="直線コネクタ 308">
          <a:extLst>
            <a:ext uri="{FF2B5EF4-FFF2-40B4-BE49-F238E27FC236}">
              <a16:creationId xmlns:a16="http://schemas.microsoft.com/office/drawing/2014/main" id="{2B8EE999-52A9-497E-B431-2D5F2698C797}"/>
            </a:ext>
          </a:extLst>
        </xdr:cNvPr>
        <xdr:cNvCxnSpPr/>
      </xdr:nvCxnSpPr>
      <xdr:spPr>
        <a:xfrm>
          <a:off x="2911475" y="136169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145687</xdr:rowOff>
    </xdr:from>
    <xdr:to>
      <xdr:col>10</xdr:col>
      <xdr:colOff>165100</xdr:colOff>
      <xdr:row>79</xdr:row>
      <xdr:rowOff>75837</xdr:rowOff>
    </xdr:to>
    <xdr:sp macro="" textlink="">
      <xdr:nvSpPr>
        <xdr:cNvPr id="310" name="楕円 309">
          <a:extLst>
            <a:ext uri="{FF2B5EF4-FFF2-40B4-BE49-F238E27FC236}">
              <a16:creationId xmlns:a16="http://schemas.microsoft.com/office/drawing/2014/main" id="{D770AF76-DA93-4688-B402-70B00AF05D23}"/>
            </a:ext>
          </a:extLst>
        </xdr:cNvPr>
        <xdr:cNvSpPr/>
      </xdr:nvSpPr>
      <xdr:spPr>
        <a:xfrm>
          <a:off x="1971675" y="13521962"/>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25037</xdr:rowOff>
    </xdr:from>
    <xdr:to>
      <xdr:col>15</xdr:col>
      <xdr:colOff>50800</xdr:colOff>
      <xdr:row>79</xdr:row>
      <xdr:rowOff>72389</xdr:rowOff>
    </xdr:to>
    <xdr:cxnSp macro="">
      <xdr:nvCxnSpPr>
        <xdr:cNvPr id="311" name="直線コネクタ 310">
          <a:extLst>
            <a:ext uri="{FF2B5EF4-FFF2-40B4-BE49-F238E27FC236}">
              <a16:creationId xmlns:a16="http://schemas.microsoft.com/office/drawing/2014/main" id="{91478EB1-3E1E-4A9E-A24F-BF7BC92FC6F7}"/>
            </a:ext>
          </a:extLst>
        </xdr:cNvPr>
        <xdr:cNvCxnSpPr/>
      </xdr:nvCxnSpPr>
      <xdr:spPr>
        <a:xfrm>
          <a:off x="2019300" y="13572762"/>
          <a:ext cx="892175" cy="4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117929</xdr:rowOff>
    </xdr:from>
    <xdr:to>
      <xdr:col>6</xdr:col>
      <xdr:colOff>38100</xdr:colOff>
      <xdr:row>79</xdr:row>
      <xdr:rowOff>48079</xdr:rowOff>
    </xdr:to>
    <xdr:sp macro="" textlink="">
      <xdr:nvSpPr>
        <xdr:cNvPr id="312" name="楕円 311">
          <a:extLst>
            <a:ext uri="{FF2B5EF4-FFF2-40B4-BE49-F238E27FC236}">
              <a16:creationId xmlns:a16="http://schemas.microsoft.com/office/drawing/2014/main" id="{52E5AC7A-DFE0-4FBC-A753-5809CC009F4B}"/>
            </a:ext>
          </a:extLst>
        </xdr:cNvPr>
        <xdr:cNvSpPr/>
      </xdr:nvSpPr>
      <xdr:spPr>
        <a:xfrm>
          <a:off x="1082675" y="1349102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168729</xdr:rowOff>
    </xdr:from>
    <xdr:to>
      <xdr:col>10</xdr:col>
      <xdr:colOff>114300</xdr:colOff>
      <xdr:row>79</xdr:row>
      <xdr:rowOff>25037</xdr:rowOff>
    </xdr:to>
    <xdr:cxnSp macro="">
      <xdr:nvCxnSpPr>
        <xdr:cNvPr id="313" name="直線コネクタ 312">
          <a:extLst>
            <a:ext uri="{FF2B5EF4-FFF2-40B4-BE49-F238E27FC236}">
              <a16:creationId xmlns:a16="http://schemas.microsoft.com/office/drawing/2014/main" id="{10ABFDB4-1181-40F0-B302-2F65097D37D5}"/>
            </a:ext>
          </a:extLst>
        </xdr:cNvPr>
        <xdr:cNvCxnSpPr/>
      </xdr:nvCxnSpPr>
      <xdr:spPr>
        <a:xfrm>
          <a:off x="1133475" y="13541829"/>
          <a:ext cx="88582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314" name="n_1aveValue【公営住宅】&#10;有形固定資産減価償却率">
          <a:extLst>
            <a:ext uri="{FF2B5EF4-FFF2-40B4-BE49-F238E27FC236}">
              <a16:creationId xmlns:a16="http://schemas.microsoft.com/office/drawing/2014/main" id="{9F7E9512-D6C0-42EF-98CD-326AE979E270}"/>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5" name="n_2aveValue【公営住宅】&#10;有形固定資産減価償却率">
          <a:extLst>
            <a:ext uri="{FF2B5EF4-FFF2-40B4-BE49-F238E27FC236}">
              <a16:creationId xmlns:a16="http://schemas.microsoft.com/office/drawing/2014/main" id="{141F6AC5-4860-4182-80E4-653A40B104CF}"/>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16" name="n_3aveValue【公営住宅】&#10;有形固定資産減価償却率">
          <a:extLst>
            <a:ext uri="{FF2B5EF4-FFF2-40B4-BE49-F238E27FC236}">
              <a16:creationId xmlns:a16="http://schemas.microsoft.com/office/drawing/2014/main" id="{DB86EB3F-E0BA-4408-9346-09E60C3AE587}"/>
            </a:ext>
          </a:extLst>
        </xdr:cNvPr>
        <xdr:cNvSpPr txBox="1"/>
      </xdr:nvSpPr>
      <xdr:spPr>
        <a:xfrm>
          <a:off x="1819919"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17" name="n_4aveValue【公営住宅】&#10;有形固定資産減価償却率">
          <a:extLst>
            <a:ext uri="{FF2B5EF4-FFF2-40B4-BE49-F238E27FC236}">
              <a16:creationId xmlns:a16="http://schemas.microsoft.com/office/drawing/2014/main" id="{6DF2A1C3-AC1F-4898-8A8E-F22B3B232E4C}"/>
            </a:ext>
          </a:extLst>
        </xdr:cNvPr>
        <xdr:cNvSpPr txBox="1"/>
      </xdr:nvSpPr>
      <xdr:spPr>
        <a:xfrm>
          <a:off x="930919"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13988</xdr:rowOff>
    </xdr:from>
    <xdr:ext cx="405111" cy="259045"/>
    <xdr:sp macro="" textlink="">
      <xdr:nvSpPr>
        <xdr:cNvPr id="318" name="n_1mainValue【公営住宅】&#10;有形固定資産減価償却率">
          <a:extLst>
            <a:ext uri="{FF2B5EF4-FFF2-40B4-BE49-F238E27FC236}">
              <a16:creationId xmlns:a16="http://schemas.microsoft.com/office/drawing/2014/main" id="{3BE1B0D7-F61D-4A20-8427-9C7B1A584355}"/>
            </a:ext>
          </a:extLst>
        </xdr:cNvPr>
        <xdr:cNvSpPr txBox="1"/>
      </xdr:nvSpPr>
      <xdr:spPr>
        <a:xfrm>
          <a:off x="3582044" y="13390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139716</xdr:rowOff>
    </xdr:from>
    <xdr:ext cx="405111" cy="259045"/>
    <xdr:sp macro="" textlink="">
      <xdr:nvSpPr>
        <xdr:cNvPr id="319" name="n_2mainValue【公営住宅】&#10;有形固定資産減価償却率">
          <a:extLst>
            <a:ext uri="{FF2B5EF4-FFF2-40B4-BE49-F238E27FC236}">
              <a16:creationId xmlns:a16="http://schemas.microsoft.com/office/drawing/2014/main" id="{290D8122-60F0-492B-8EA7-542C64E14AAF}"/>
            </a:ext>
          </a:extLst>
        </xdr:cNvPr>
        <xdr:cNvSpPr txBox="1"/>
      </xdr:nvSpPr>
      <xdr:spPr>
        <a:xfrm>
          <a:off x="2705744"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92364</xdr:rowOff>
    </xdr:from>
    <xdr:ext cx="405111" cy="259045"/>
    <xdr:sp macro="" textlink="">
      <xdr:nvSpPr>
        <xdr:cNvPr id="320" name="n_3mainValue【公営住宅】&#10;有形固定資産減価償却率">
          <a:extLst>
            <a:ext uri="{FF2B5EF4-FFF2-40B4-BE49-F238E27FC236}">
              <a16:creationId xmlns:a16="http://schemas.microsoft.com/office/drawing/2014/main" id="{910B7992-DBDB-452B-BA95-A78312C15FC7}"/>
            </a:ext>
          </a:extLst>
        </xdr:cNvPr>
        <xdr:cNvSpPr txBox="1"/>
      </xdr:nvSpPr>
      <xdr:spPr>
        <a:xfrm>
          <a:off x="1819919"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64606</xdr:rowOff>
    </xdr:from>
    <xdr:ext cx="405111" cy="259045"/>
    <xdr:sp macro="" textlink="">
      <xdr:nvSpPr>
        <xdr:cNvPr id="321" name="n_4mainValue【公営住宅】&#10;有形固定資産減価償却率">
          <a:extLst>
            <a:ext uri="{FF2B5EF4-FFF2-40B4-BE49-F238E27FC236}">
              <a16:creationId xmlns:a16="http://schemas.microsoft.com/office/drawing/2014/main" id="{D3825A2D-0AC8-4527-99F5-8AC3E242E072}"/>
            </a:ext>
          </a:extLst>
        </xdr:cNvPr>
        <xdr:cNvSpPr txBox="1"/>
      </xdr:nvSpPr>
      <xdr:spPr>
        <a:xfrm>
          <a:off x="930919" y="1326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4CCDA5A7-6820-4030-A1B2-7A7A8653AE4B}"/>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13A8BCCA-D4E1-4EC6-BA00-2495E961D9F6}"/>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827BB4B-3384-4446-8243-3A91FFCC2F27}"/>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E224930-330C-4E68-9527-1C03827E8181}"/>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CB0D75A-E62F-4BBF-BEB3-F84B9E2B771F}"/>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7E4F3076-A8F4-45A7-A9DB-97CABF7F580B}"/>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CADE321-A099-44E5-B517-B41C8B37597E}"/>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CA50E16-5C7B-407A-A026-198B73C416F6}"/>
            </a:ext>
          </a:extLst>
        </xdr:cNvPr>
        <xdr:cNvSpPr/>
      </xdr:nvSpPr>
      <xdr:spPr>
        <a:xfrm>
          <a:off x="6607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BF202D6-5DDB-4CD3-A6F6-A18F9A2E7D08}"/>
            </a:ext>
          </a:extLst>
        </xdr:cNvPr>
        <xdr:cNvSpPr txBox="1"/>
      </xdr:nvSpPr>
      <xdr:spPr>
        <a:xfrm>
          <a:off x="65690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180D7A5-961D-4D82-9BC5-ACD54B2D7A10}"/>
            </a:ext>
          </a:extLst>
        </xdr:cNvPr>
        <xdr:cNvCxnSpPr/>
      </xdr:nvCxnSpPr>
      <xdr:spPr>
        <a:xfrm>
          <a:off x="6607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7CFA53CE-303C-4C47-A39C-E336739E19F5}"/>
            </a:ext>
          </a:extLst>
        </xdr:cNvPr>
        <xdr:cNvCxnSpPr/>
      </xdr:nvCxnSpPr>
      <xdr:spPr>
        <a:xfrm>
          <a:off x="6607175"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79EBAC4-5E00-47D9-9EA7-861746216FB8}"/>
            </a:ext>
          </a:extLst>
        </xdr:cNvPr>
        <xdr:cNvSpPr txBox="1"/>
      </xdr:nvSpPr>
      <xdr:spPr>
        <a:xfrm>
          <a:off x="6136821" y="1477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5D417B92-B20B-439C-9D43-868D50C16558}"/>
            </a:ext>
          </a:extLst>
        </xdr:cNvPr>
        <xdr:cNvCxnSpPr/>
      </xdr:nvCxnSpPr>
      <xdr:spPr>
        <a:xfrm>
          <a:off x="6607175" y="1459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A0A116E0-15E4-4182-B1DB-9D0A677A8276}"/>
            </a:ext>
          </a:extLst>
        </xdr:cNvPr>
        <xdr:cNvSpPr txBox="1"/>
      </xdr:nvSpPr>
      <xdr:spPr>
        <a:xfrm>
          <a:off x="6011756"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AC9F801-6DA8-428D-8D16-B1C0415844AB}"/>
            </a:ext>
          </a:extLst>
        </xdr:cNvPr>
        <xdr:cNvCxnSpPr/>
      </xdr:nvCxnSpPr>
      <xdr:spPr>
        <a:xfrm>
          <a:off x="6607175" y="1426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B5C6147A-DF80-4C4A-A6B8-B21B835BA0EB}"/>
            </a:ext>
          </a:extLst>
        </xdr:cNvPr>
        <xdr:cNvSpPr txBox="1"/>
      </xdr:nvSpPr>
      <xdr:spPr>
        <a:xfrm>
          <a:off x="6011756"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E12FE296-36E9-4E4B-8E68-CC4EE8E5D1B3}"/>
            </a:ext>
          </a:extLst>
        </xdr:cNvPr>
        <xdr:cNvCxnSpPr/>
      </xdr:nvCxnSpPr>
      <xdr:spPr>
        <a:xfrm>
          <a:off x="6607175" y="1393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CC89F423-EBB6-489F-B94B-EB325452CFA7}"/>
            </a:ext>
          </a:extLst>
        </xdr:cNvPr>
        <xdr:cNvSpPr txBox="1"/>
      </xdr:nvSpPr>
      <xdr:spPr>
        <a:xfrm>
          <a:off x="6011756"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27CCEA1A-91FC-43C0-B245-E8D7905C74AE}"/>
            </a:ext>
          </a:extLst>
        </xdr:cNvPr>
        <xdr:cNvCxnSpPr/>
      </xdr:nvCxnSpPr>
      <xdr:spPr>
        <a:xfrm>
          <a:off x="6607175" y="1361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20739353-471F-4A5D-B655-593E128346D4}"/>
            </a:ext>
          </a:extLst>
        </xdr:cNvPr>
        <xdr:cNvSpPr txBox="1"/>
      </xdr:nvSpPr>
      <xdr:spPr>
        <a:xfrm>
          <a:off x="6011756"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FE202381-834B-4766-909A-4C2BCB9E445D}"/>
            </a:ext>
          </a:extLst>
        </xdr:cNvPr>
        <xdr:cNvCxnSpPr/>
      </xdr:nvCxnSpPr>
      <xdr:spPr>
        <a:xfrm>
          <a:off x="6607175"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E26323A8-A807-47CD-950F-3DDEFF886607}"/>
            </a:ext>
          </a:extLst>
        </xdr:cNvPr>
        <xdr:cNvSpPr txBox="1"/>
      </xdr:nvSpPr>
      <xdr:spPr>
        <a:xfrm>
          <a:off x="6011756" y="131415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54A4DF3B-BADA-46D5-8A53-980407547D92}"/>
            </a:ext>
          </a:extLst>
        </xdr:cNvPr>
        <xdr:cNvCxnSpPr/>
      </xdr:nvCxnSpPr>
      <xdr:spPr>
        <a:xfrm>
          <a:off x="6607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680F28AE-9934-4152-A9F8-2D6A466FDD4E}"/>
            </a:ext>
          </a:extLst>
        </xdr:cNvPr>
        <xdr:cNvSpPr txBox="1"/>
      </xdr:nvSpPr>
      <xdr:spPr>
        <a:xfrm>
          <a:off x="6011756" y="12814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3C79F635-5A0A-4B21-95E6-E7DD2D19A67F}"/>
            </a:ext>
          </a:extLst>
        </xdr:cNvPr>
        <xdr:cNvSpPr/>
      </xdr:nvSpPr>
      <xdr:spPr>
        <a:xfrm>
          <a:off x="6607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F14F8449-BE64-42BA-AB6A-925C68AB85E9}"/>
            </a:ext>
          </a:extLst>
        </xdr:cNvPr>
        <xdr:cNvCxnSpPr/>
      </xdr:nvCxnSpPr>
      <xdr:spPr>
        <a:xfrm flipV="1">
          <a:off x="10476865" y="13383073"/>
          <a:ext cx="0" cy="1529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1778E88C-E4A0-4B23-8E1C-A33C8BAC23C7}"/>
            </a:ext>
          </a:extLst>
        </xdr:cNvPr>
        <xdr:cNvSpPr txBox="1"/>
      </xdr:nvSpPr>
      <xdr:spPr>
        <a:xfrm>
          <a:off x="10515600" y="1494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3D3EBA88-5B8F-47F2-9869-4344ED05F5BF}"/>
            </a:ext>
          </a:extLst>
        </xdr:cNvPr>
        <xdr:cNvCxnSpPr/>
      </xdr:nvCxnSpPr>
      <xdr:spPr>
        <a:xfrm>
          <a:off x="10391775"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444E5C8B-B403-4197-A6DB-7F25A3A41269}"/>
            </a:ext>
          </a:extLst>
        </xdr:cNvPr>
        <xdr:cNvSpPr txBox="1"/>
      </xdr:nvSpPr>
      <xdr:spPr>
        <a:xfrm>
          <a:off x="10515600" y="1315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A3C482CD-51A5-456A-A04E-56E84F03ACBB}"/>
            </a:ext>
          </a:extLst>
        </xdr:cNvPr>
        <xdr:cNvCxnSpPr/>
      </xdr:nvCxnSpPr>
      <xdr:spPr>
        <a:xfrm>
          <a:off x="10391775" y="1338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5025428F-E6FB-4216-B67D-D6013EB74DD9}"/>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71689FED-47EC-4647-A63D-21B8EAA9CE72}"/>
            </a:ext>
          </a:extLst>
        </xdr:cNvPr>
        <xdr:cNvSpPr/>
      </xdr:nvSpPr>
      <xdr:spPr>
        <a:xfrm>
          <a:off x="10429875"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399E6808-9DFC-4EA3-AD12-EBB15BBD9A86}"/>
            </a:ext>
          </a:extLst>
        </xdr:cNvPr>
        <xdr:cNvSpPr/>
      </xdr:nvSpPr>
      <xdr:spPr>
        <a:xfrm>
          <a:off x="9591675" y="14852796"/>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4F144629-490F-43F4-B82B-6F8441681C8B}"/>
            </a:ext>
          </a:extLst>
        </xdr:cNvPr>
        <xdr:cNvSpPr/>
      </xdr:nvSpPr>
      <xdr:spPr>
        <a:xfrm>
          <a:off x="8702675" y="1485092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B2A7151E-A3B3-47AD-BD64-FD4DEAED66B7}"/>
            </a:ext>
          </a:extLst>
        </xdr:cNvPr>
        <xdr:cNvSpPr/>
      </xdr:nvSpPr>
      <xdr:spPr>
        <a:xfrm>
          <a:off x="7810500" y="14851797"/>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5824542D-4228-4C28-9605-2FA1AD1EDE58}"/>
            </a:ext>
          </a:extLst>
        </xdr:cNvPr>
        <xdr:cNvSpPr/>
      </xdr:nvSpPr>
      <xdr:spPr>
        <a:xfrm>
          <a:off x="6924675" y="14855478"/>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AA0BBF4-1B76-4D5A-88FF-C451AD8C2FC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2806658-F0A3-4DBB-97ED-8B6EF128DC5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50FBBAF-8743-45EA-A2D9-AE424FFCC4BC}"/>
            </a:ext>
          </a:extLst>
        </xdr:cNvPr>
        <xdr:cNvSpPr txBox="1"/>
      </xdr:nvSpPr>
      <xdr:spPr>
        <a:xfrm>
          <a:off x="8562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356766B-F00E-4D46-84EF-B3A6F4EF4A9A}"/>
            </a:ext>
          </a:extLst>
        </xdr:cNvPr>
        <xdr:cNvSpPr txBox="1"/>
      </xdr:nvSpPr>
      <xdr:spPr>
        <a:xfrm>
          <a:off x="767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9B0D942-3389-4D7D-B568-C1AD312B79B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116077</xdr:rowOff>
    </xdr:from>
    <xdr:to>
      <xdr:col>55</xdr:col>
      <xdr:colOff>50800</xdr:colOff>
      <xdr:row>87</xdr:row>
      <xdr:rowOff>46227</xdr:rowOff>
    </xdr:to>
    <xdr:sp macro="" textlink="">
      <xdr:nvSpPr>
        <xdr:cNvPr id="363" name="楕円 362">
          <a:extLst>
            <a:ext uri="{FF2B5EF4-FFF2-40B4-BE49-F238E27FC236}">
              <a16:creationId xmlns:a16="http://schemas.microsoft.com/office/drawing/2014/main" id="{227DF1DA-7963-4306-88A0-5B9D0C5D1C0D}"/>
            </a:ext>
          </a:extLst>
        </xdr:cNvPr>
        <xdr:cNvSpPr/>
      </xdr:nvSpPr>
      <xdr:spPr>
        <a:xfrm>
          <a:off x="10429875" y="14860777"/>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id="{57D71991-9ED3-4923-9516-3695FE2FE1C6}"/>
            </a:ext>
          </a:extLst>
        </xdr:cNvPr>
        <xdr:cNvSpPr txBox="1"/>
      </xdr:nvSpPr>
      <xdr:spPr>
        <a:xfrm>
          <a:off x="10515600" y="1481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116094</xdr:rowOff>
    </xdr:from>
    <xdr:to>
      <xdr:col>50</xdr:col>
      <xdr:colOff>165100</xdr:colOff>
      <xdr:row>87</xdr:row>
      <xdr:rowOff>46244</xdr:rowOff>
    </xdr:to>
    <xdr:sp macro="" textlink="">
      <xdr:nvSpPr>
        <xdr:cNvPr id="365" name="楕円 364">
          <a:extLst>
            <a:ext uri="{FF2B5EF4-FFF2-40B4-BE49-F238E27FC236}">
              <a16:creationId xmlns:a16="http://schemas.microsoft.com/office/drawing/2014/main" id="{7BBA9F05-EC0E-4458-A1F4-F3F1E70AE618}"/>
            </a:ext>
          </a:extLst>
        </xdr:cNvPr>
        <xdr:cNvSpPr/>
      </xdr:nvSpPr>
      <xdr:spPr>
        <a:xfrm>
          <a:off x="9591675" y="14860794"/>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166877</xdr:rowOff>
    </xdr:from>
    <xdr:to>
      <xdr:col>55</xdr:col>
      <xdr:colOff>0</xdr:colOff>
      <xdr:row>86</xdr:row>
      <xdr:rowOff>166894</xdr:rowOff>
    </xdr:to>
    <xdr:cxnSp macro="">
      <xdr:nvCxnSpPr>
        <xdr:cNvPr id="366" name="直線コネクタ 365">
          <a:extLst>
            <a:ext uri="{FF2B5EF4-FFF2-40B4-BE49-F238E27FC236}">
              <a16:creationId xmlns:a16="http://schemas.microsoft.com/office/drawing/2014/main" id="{64BA87DD-4F63-47E5-A97B-F989D4ACF174}"/>
            </a:ext>
          </a:extLst>
        </xdr:cNvPr>
        <xdr:cNvCxnSpPr/>
      </xdr:nvCxnSpPr>
      <xdr:spPr>
        <a:xfrm flipV="1">
          <a:off x="9639300" y="14911577"/>
          <a:ext cx="8382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116126</xdr:rowOff>
    </xdr:from>
    <xdr:to>
      <xdr:col>46</xdr:col>
      <xdr:colOff>38100</xdr:colOff>
      <xdr:row>87</xdr:row>
      <xdr:rowOff>46276</xdr:rowOff>
    </xdr:to>
    <xdr:sp macro="" textlink="">
      <xdr:nvSpPr>
        <xdr:cNvPr id="367" name="楕円 366">
          <a:extLst>
            <a:ext uri="{FF2B5EF4-FFF2-40B4-BE49-F238E27FC236}">
              <a16:creationId xmlns:a16="http://schemas.microsoft.com/office/drawing/2014/main" id="{A666123F-7F0B-4A8E-8480-E83EA25173D8}"/>
            </a:ext>
          </a:extLst>
        </xdr:cNvPr>
        <xdr:cNvSpPr/>
      </xdr:nvSpPr>
      <xdr:spPr>
        <a:xfrm>
          <a:off x="8702675" y="1486082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166894</xdr:rowOff>
    </xdr:from>
    <xdr:to>
      <xdr:col>50</xdr:col>
      <xdr:colOff>114300</xdr:colOff>
      <xdr:row>86</xdr:row>
      <xdr:rowOff>166926</xdr:rowOff>
    </xdr:to>
    <xdr:cxnSp macro="">
      <xdr:nvCxnSpPr>
        <xdr:cNvPr id="368" name="直線コネクタ 367">
          <a:extLst>
            <a:ext uri="{FF2B5EF4-FFF2-40B4-BE49-F238E27FC236}">
              <a16:creationId xmlns:a16="http://schemas.microsoft.com/office/drawing/2014/main" id="{C803E154-CACC-438C-A4A2-C4E383BCE928}"/>
            </a:ext>
          </a:extLst>
        </xdr:cNvPr>
        <xdr:cNvCxnSpPr/>
      </xdr:nvCxnSpPr>
      <xdr:spPr>
        <a:xfrm flipV="1">
          <a:off x="8753475" y="14911594"/>
          <a:ext cx="885825"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116153</xdr:rowOff>
    </xdr:from>
    <xdr:to>
      <xdr:col>41</xdr:col>
      <xdr:colOff>101600</xdr:colOff>
      <xdr:row>87</xdr:row>
      <xdr:rowOff>46303</xdr:rowOff>
    </xdr:to>
    <xdr:sp macro="" textlink="">
      <xdr:nvSpPr>
        <xdr:cNvPr id="369" name="楕円 368">
          <a:extLst>
            <a:ext uri="{FF2B5EF4-FFF2-40B4-BE49-F238E27FC236}">
              <a16:creationId xmlns:a16="http://schemas.microsoft.com/office/drawing/2014/main" id="{FCFF3A19-405F-412B-BED1-F6ABA5D37B83}"/>
            </a:ext>
          </a:extLst>
        </xdr:cNvPr>
        <xdr:cNvSpPr/>
      </xdr:nvSpPr>
      <xdr:spPr>
        <a:xfrm>
          <a:off x="7810500" y="1486085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166926</xdr:rowOff>
    </xdr:from>
    <xdr:to>
      <xdr:col>45</xdr:col>
      <xdr:colOff>177800</xdr:colOff>
      <xdr:row>86</xdr:row>
      <xdr:rowOff>166953</xdr:rowOff>
    </xdr:to>
    <xdr:cxnSp macro="">
      <xdr:nvCxnSpPr>
        <xdr:cNvPr id="370" name="直線コネクタ 369">
          <a:extLst>
            <a:ext uri="{FF2B5EF4-FFF2-40B4-BE49-F238E27FC236}">
              <a16:creationId xmlns:a16="http://schemas.microsoft.com/office/drawing/2014/main" id="{493B3715-9E6B-4C85-A638-D56C6FB1FA5B}"/>
            </a:ext>
          </a:extLst>
        </xdr:cNvPr>
        <xdr:cNvCxnSpPr/>
      </xdr:nvCxnSpPr>
      <xdr:spPr>
        <a:xfrm flipV="1">
          <a:off x="7864475" y="14911626"/>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116153</xdr:rowOff>
    </xdr:from>
    <xdr:to>
      <xdr:col>36</xdr:col>
      <xdr:colOff>165100</xdr:colOff>
      <xdr:row>87</xdr:row>
      <xdr:rowOff>46303</xdr:rowOff>
    </xdr:to>
    <xdr:sp macro="" textlink="">
      <xdr:nvSpPr>
        <xdr:cNvPr id="371" name="楕円 370">
          <a:extLst>
            <a:ext uri="{FF2B5EF4-FFF2-40B4-BE49-F238E27FC236}">
              <a16:creationId xmlns:a16="http://schemas.microsoft.com/office/drawing/2014/main" id="{22242485-C52D-405B-B9DD-5AA18A0230E5}"/>
            </a:ext>
          </a:extLst>
        </xdr:cNvPr>
        <xdr:cNvSpPr/>
      </xdr:nvSpPr>
      <xdr:spPr>
        <a:xfrm>
          <a:off x="6924675" y="1486085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166953</xdr:rowOff>
    </xdr:from>
    <xdr:to>
      <xdr:col>41</xdr:col>
      <xdr:colOff>50800</xdr:colOff>
      <xdr:row>86</xdr:row>
      <xdr:rowOff>166953</xdr:rowOff>
    </xdr:to>
    <xdr:cxnSp macro="">
      <xdr:nvCxnSpPr>
        <xdr:cNvPr id="372" name="直線コネクタ 371">
          <a:extLst>
            <a:ext uri="{FF2B5EF4-FFF2-40B4-BE49-F238E27FC236}">
              <a16:creationId xmlns:a16="http://schemas.microsoft.com/office/drawing/2014/main" id="{2E91FCE9-6F20-41E2-AE27-AA5E4DEC4F73}"/>
            </a:ext>
          </a:extLst>
        </xdr:cNvPr>
        <xdr:cNvCxnSpPr/>
      </xdr:nvCxnSpPr>
      <xdr:spPr>
        <a:xfrm>
          <a:off x="6972300" y="14911653"/>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id="{996C38CA-1D25-496C-A904-A9569A11842C}"/>
            </a:ext>
          </a:extLst>
        </xdr:cNvPr>
        <xdr:cNvSpPr txBox="1"/>
      </xdr:nvSpPr>
      <xdr:spPr>
        <a:xfrm>
          <a:off x="9391727" y="146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a:extLst>
            <a:ext uri="{FF2B5EF4-FFF2-40B4-BE49-F238E27FC236}">
              <a16:creationId xmlns:a16="http://schemas.microsoft.com/office/drawing/2014/main" id="{8D19A281-7630-4FCA-B68E-AFB9DEA197B1}"/>
            </a:ext>
          </a:extLst>
        </xdr:cNvPr>
        <xdr:cNvSpPr txBox="1"/>
      </xdr:nvSpPr>
      <xdr:spPr>
        <a:xfrm>
          <a:off x="8515427" y="1462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a:extLst>
            <a:ext uri="{FF2B5EF4-FFF2-40B4-BE49-F238E27FC236}">
              <a16:creationId xmlns:a16="http://schemas.microsoft.com/office/drawing/2014/main" id="{471E63B7-E734-4D31-9967-2EDC072A9303}"/>
            </a:ext>
          </a:extLst>
        </xdr:cNvPr>
        <xdr:cNvSpPr txBox="1"/>
      </xdr:nvSpPr>
      <xdr:spPr>
        <a:xfrm>
          <a:off x="7629602" y="1462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a:extLst>
            <a:ext uri="{FF2B5EF4-FFF2-40B4-BE49-F238E27FC236}">
              <a16:creationId xmlns:a16="http://schemas.microsoft.com/office/drawing/2014/main" id="{523B1432-1442-4C9D-999E-D20675F720AC}"/>
            </a:ext>
          </a:extLst>
        </xdr:cNvPr>
        <xdr:cNvSpPr txBox="1"/>
      </xdr:nvSpPr>
      <xdr:spPr>
        <a:xfrm>
          <a:off x="6740602"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37371</xdr:rowOff>
    </xdr:from>
    <xdr:ext cx="469744" cy="259045"/>
    <xdr:sp macro="" textlink="">
      <xdr:nvSpPr>
        <xdr:cNvPr id="377" name="n_1mainValue【公営住宅】&#10;一人当たり面積">
          <a:extLst>
            <a:ext uri="{FF2B5EF4-FFF2-40B4-BE49-F238E27FC236}">
              <a16:creationId xmlns:a16="http://schemas.microsoft.com/office/drawing/2014/main" id="{402C68CB-724C-4D60-AC6D-AA978D2DF009}"/>
            </a:ext>
          </a:extLst>
        </xdr:cNvPr>
        <xdr:cNvSpPr txBox="1"/>
      </xdr:nvSpPr>
      <xdr:spPr>
        <a:xfrm>
          <a:off x="9391727" y="1495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37403</xdr:rowOff>
    </xdr:from>
    <xdr:ext cx="469744" cy="259045"/>
    <xdr:sp macro="" textlink="">
      <xdr:nvSpPr>
        <xdr:cNvPr id="378" name="n_2mainValue【公営住宅】&#10;一人当たり面積">
          <a:extLst>
            <a:ext uri="{FF2B5EF4-FFF2-40B4-BE49-F238E27FC236}">
              <a16:creationId xmlns:a16="http://schemas.microsoft.com/office/drawing/2014/main" id="{CF235095-185D-4EA4-9F76-B59401CE47EC}"/>
            </a:ext>
          </a:extLst>
        </xdr:cNvPr>
        <xdr:cNvSpPr txBox="1"/>
      </xdr:nvSpPr>
      <xdr:spPr>
        <a:xfrm>
          <a:off x="8515427" y="14953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37430</xdr:rowOff>
    </xdr:from>
    <xdr:ext cx="469744" cy="259045"/>
    <xdr:sp macro="" textlink="">
      <xdr:nvSpPr>
        <xdr:cNvPr id="379" name="n_3mainValue【公営住宅】&#10;一人当たり面積">
          <a:extLst>
            <a:ext uri="{FF2B5EF4-FFF2-40B4-BE49-F238E27FC236}">
              <a16:creationId xmlns:a16="http://schemas.microsoft.com/office/drawing/2014/main" id="{383F3BB6-F9D0-4222-8E09-7BA7B62C4492}"/>
            </a:ext>
          </a:extLst>
        </xdr:cNvPr>
        <xdr:cNvSpPr txBox="1"/>
      </xdr:nvSpPr>
      <xdr:spPr>
        <a:xfrm>
          <a:off x="7629602" y="1495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37430</xdr:rowOff>
    </xdr:from>
    <xdr:ext cx="469744" cy="259045"/>
    <xdr:sp macro="" textlink="">
      <xdr:nvSpPr>
        <xdr:cNvPr id="380" name="n_4mainValue【公営住宅】&#10;一人当たり面積">
          <a:extLst>
            <a:ext uri="{FF2B5EF4-FFF2-40B4-BE49-F238E27FC236}">
              <a16:creationId xmlns:a16="http://schemas.microsoft.com/office/drawing/2014/main" id="{A6151A5E-2F0C-45F9-9CE4-C5A104BDD969}"/>
            </a:ext>
          </a:extLst>
        </xdr:cNvPr>
        <xdr:cNvSpPr txBox="1"/>
      </xdr:nvSpPr>
      <xdr:spPr>
        <a:xfrm>
          <a:off x="6740602" y="14953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D93EE11-EFBC-4E5C-ADB7-8539342DC3C5}"/>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FED9ECC-AA8F-485C-A7E5-9BAFD3F800D0}"/>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3F764DB2-92D3-4826-AE80-997B82026C2A}"/>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F65E4CC-8F1A-4471-9D14-2A7EF18156B3}"/>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A0AAFAF-E6A7-42D1-BF0C-D8F836FEF8A5}"/>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68305D8C-F4A9-4EF6-AB9E-DBD32D723C8D}"/>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85B54430-40BF-49AC-B65E-B111A43C9005}"/>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3B26BE8-30C7-49ED-AABF-93D7CC70E3D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4D245B9D-B8B1-43EF-BFE0-1553ED9FC990}"/>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9E9216EC-37AA-402B-AE54-5970886FC46E}"/>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512181C3-5A4E-4302-A179-C0310BF42698}"/>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076FA0A8-D465-4215-86A6-09CB3DF5CE46}"/>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97498C38-859C-4DFA-BA2B-3F07DF1B6195}"/>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C004A60-6F7A-4805-808E-E3D17C14F8CF}"/>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FE630C6C-4814-4A81-9506-DFAF18B5B336}"/>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AD22041-EC44-4BAA-A110-D2E3D3E67FEC}"/>
            </a:ext>
          </a:extLst>
        </xdr:cNvPr>
        <xdr:cNvSpPr/>
      </xdr:nvSpPr>
      <xdr:spPr>
        <a:xfrm>
          <a:off x="6607175"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F8456ED5-BDCE-4242-8BB5-B031B1033420}"/>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EED12962-18D9-49ED-8366-BCE7A9D3D98B}"/>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BD86AEE-A2D0-4807-9D22-64D187287736}"/>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864C7AA-5968-47B6-A083-206B42BE9F77}"/>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FAF1A3B1-33B3-419C-B817-5EEC991745A6}"/>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441424B7-767E-42B7-83E2-8203B3FDC329}"/>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381D20E-4939-485C-82D1-D697D3130700}"/>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29CD0E00-8545-4E65-8C4A-55847E258F40}"/>
            </a:ext>
          </a:extLst>
        </xdr:cNvPr>
        <xdr:cNvSpPr/>
      </xdr:nvSpPr>
      <xdr:spPr>
        <a:xfrm>
          <a:off x="12449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AFB3C95E-7D03-470B-9A47-483C11E94DED}"/>
            </a:ext>
          </a:extLst>
        </xdr:cNvPr>
        <xdr:cNvSpPr txBox="1"/>
      </xdr:nvSpPr>
      <xdr:spPr>
        <a:xfrm>
          <a:off x="124110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298301DE-7AD9-4959-B72B-DA779FEC3488}"/>
            </a:ext>
          </a:extLst>
        </xdr:cNvPr>
        <xdr:cNvCxnSpPr/>
      </xdr:nvCxnSpPr>
      <xdr:spPr>
        <a:xfrm>
          <a:off x="12449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1D87177C-49C4-47B9-85CB-DE08FADBD83B}"/>
            </a:ext>
          </a:extLst>
        </xdr:cNvPr>
        <xdr:cNvSpPr txBox="1"/>
      </xdr:nvSpPr>
      <xdr:spPr>
        <a:xfrm>
          <a:off x="11978821"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7B3F0DF5-17DA-49D8-94C7-D123CEDAF7E6}"/>
            </a:ext>
          </a:extLst>
        </xdr:cNvPr>
        <xdr:cNvCxnSpPr/>
      </xdr:nvCxnSpPr>
      <xdr:spPr>
        <a:xfrm>
          <a:off x="12449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7D6FC38D-50EF-4B34-9E7A-589C29AE4EEC}"/>
            </a:ext>
          </a:extLst>
        </xdr:cNvPr>
        <xdr:cNvSpPr txBox="1"/>
      </xdr:nvSpPr>
      <xdr:spPr>
        <a:xfrm>
          <a:off x="11978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E956654F-F03D-4920-82A4-45C697200E59}"/>
            </a:ext>
          </a:extLst>
        </xdr:cNvPr>
        <xdr:cNvCxnSpPr/>
      </xdr:nvCxnSpPr>
      <xdr:spPr>
        <a:xfrm>
          <a:off x="12449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EC39783F-ADD4-4A97-B86D-18AFBA0BB904}"/>
            </a:ext>
          </a:extLst>
        </xdr:cNvPr>
        <xdr:cNvSpPr txBox="1"/>
      </xdr:nvSpPr>
      <xdr:spPr>
        <a:xfrm>
          <a:off x="12042941" y="671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6BFF9D04-8D20-46C5-B45A-A184758EF970}"/>
            </a:ext>
          </a:extLst>
        </xdr:cNvPr>
        <xdr:cNvCxnSpPr/>
      </xdr:nvCxnSpPr>
      <xdr:spPr>
        <a:xfrm>
          <a:off x="12449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16467FD4-7A6C-49C9-AE3A-9B2BA2BCC9C5}"/>
            </a:ext>
          </a:extLst>
        </xdr:cNvPr>
        <xdr:cNvSpPr txBox="1"/>
      </xdr:nvSpPr>
      <xdr:spPr>
        <a:xfrm>
          <a:off x="12042941" y="633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AFB72F51-1D9D-48BA-89E0-25F4C71142AC}"/>
            </a:ext>
          </a:extLst>
        </xdr:cNvPr>
        <xdr:cNvCxnSpPr/>
      </xdr:nvCxnSpPr>
      <xdr:spPr>
        <a:xfrm>
          <a:off x="12449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DDCF0C74-B608-41C0-B088-75BBF0ECEAC2}"/>
            </a:ext>
          </a:extLst>
        </xdr:cNvPr>
        <xdr:cNvSpPr txBox="1"/>
      </xdr:nvSpPr>
      <xdr:spPr>
        <a:xfrm>
          <a:off x="12042941" y="595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824D3B2E-66B5-4B3F-8E5D-8B43871B7515}"/>
            </a:ext>
          </a:extLst>
        </xdr:cNvPr>
        <xdr:cNvCxnSpPr/>
      </xdr:nvCxnSpPr>
      <xdr:spPr>
        <a:xfrm>
          <a:off x="12449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A98A31C2-BB94-4ABE-BEF7-7AD7C7D70984}"/>
            </a:ext>
          </a:extLst>
        </xdr:cNvPr>
        <xdr:cNvSpPr txBox="1"/>
      </xdr:nvSpPr>
      <xdr:spPr>
        <a:xfrm>
          <a:off x="12110236" y="5575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38EE5C15-3CEE-420B-9186-ACF47C0D95BA}"/>
            </a:ext>
          </a:extLst>
        </xdr:cNvPr>
        <xdr:cNvCxnSpPr/>
      </xdr:nvCxnSpPr>
      <xdr:spPr>
        <a:xfrm>
          <a:off x="12449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C62EAE8F-73D3-4220-983F-F37CE3EE363F}"/>
            </a:ext>
          </a:extLst>
        </xdr:cNvPr>
        <xdr:cNvSpPr/>
      </xdr:nvSpPr>
      <xdr:spPr>
        <a:xfrm>
          <a:off x="12449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B6172B45-4AEE-428B-B61B-34F82603BBB9}"/>
            </a:ext>
          </a:extLst>
        </xdr:cNvPr>
        <xdr:cNvCxnSpPr/>
      </xdr:nvCxnSpPr>
      <xdr:spPr>
        <a:xfrm flipV="1">
          <a:off x="16322039" y="5715000"/>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942351B4-A2C2-4FD2-B5FA-393D6182455C}"/>
            </a:ext>
          </a:extLst>
        </xdr:cNvPr>
        <xdr:cNvSpPr txBox="1"/>
      </xdr:nvSpPr>
      <xdr:spPr>
        <a:xfrm>
          <a:off x="16360775"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B2723C93-EF80-47D5-8057-EB3458292A43}"/>
            </a:ext>
          </a:extLst>
        </xdr:cNvPr>
        <xdr:cNvCxnSpPr/>
      </xdr:nvCxnSpPr>
      <xdr:spPr>
        <a:xfrm>
          <a:off x="16230600" y="6988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AFC23A6A-793F-4438-9B3E-AAB54EF0EB1B}"/>
            </a:ext>
          </a:extLst>
        </xdr:cNvPr>
        <xdr:cNvSpPr txBox="1"/>
      </xdr:nvSpPr>
      <xdr:spPr>
        <a:xfrm>
          <a:off x="16360775"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D410E1BE-6299-4BB4-951D-27145867678A}"/>
            </a:ext>
          </a:extLst>
        </xdr:cNvPr>
        <xdr:cNvCxnSpPr/>
      </xdr:nvCxnSpPr>
      <xdr:spPr>
        <a:xfrm>
          <a:off x="16230600" y="5715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73A6C5F7-9DBD-4EC3-83EA-9E0642F06EF0}"/>
            </a:ext>
          </a:extLst>
        </xdr:cNvPr>
        <xdr:cNvSpPr txBox="1"/>
      </xdr:nvSpPr>
      <xdr:spPr>
        <a:xfrm>
          <a:off x="16360775"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CA39C166-71E0-491B-8F15-B9E86689B136}"/>
            </a:ext>
          </a:extLst>
        </xdr:cNvPr>
        <xdr:cNvSpPr/>
      </xdr:nvSpPr>
      <xdr:spPr>
        <a:xfrm>
          <a:off x="16268700" y="626300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427" name="フローチャート: 判断 426">
          <a:extLst>
            <a:ext uri="{FF2B5EF4-FFF2-40B4-BE49-F238E27FC236}">
              <a16:creationId xmlns:a16="http://schemas.microsoft.com/office/drawing/2014/main" id="{60FACA64-4BB3-4143-A3DB-7D6669FF7EA0}"/>
            </a:ext>
          </a:extLst>
        </xdr:cNvPr>
        <xdr:cNvSpPr/>
      </xdr:nvSpPr>
      <xdr:spPr>
        <a:xfrm>
          <a:off x="15430500" y="62655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28" name="フローチャート: 判断 427">
          <a:extLst>
            <a:ext uri="{FF2B5EF4-FFF2-40B4-BE49-F238E27FC236}">
              <a16:creationId xmlns:a16="http://schemas.microsoft.com/office/drawing/2014/main" id="{E23CB2AD-F112-4AFC-9905-9599487F22B6}"/>
            </a:ext>
          </a:extLst>
        </xdr:cNvPr>
        <xdr:cNvSpPr/>
      </xdr:nvSpPr>
      <xdr:spPr>
        <a:xfrm>
          <a:off x="14544675"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429" name="フローチャート: 判断 428">
          <a:extLst>
            <a:ext uri="{FF2B5EF4-FFF2-40B4-BE49-F238E27FC236}">
              <a16:creationId xmlns:a16="http://schemas.microsoft.com/office/drawing/2014/main" id="{A3A49541-32AB-47C9-83C5-6B5B86D06EF3}"/>
            </a:ext>
          </a:extLst>
        </xdr:cNvPr>
        <xdr:cNvSpPr/>
      </xdr:nvSpPr>
      <xdr:spPr>
        <a:xfrm>
          <a:off x="13655675" y="6210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30" name="フローチャート: 判断 429">
          <a:extLst>
            <a:ext uri="{FF2B5EF4-FFF2-40B4-BE49-F238E27FC236}">
              <a16:creationId xmlns:a16="http://schemas.microsoft.com/office/drawing/2014/main" id="{017ED25F-08E5-43F7-AADD-2AF1C5433802}"/>
            </a:ext>
          </a:extLst>
        </xdr:cNvPr>
        <xdr:cNvSpPr/>
      </xdr:nvSpPr>
      <xdr:spPr>
        <a:xfrm>
          <a:off x="12763500" y="63449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CBC20B3-9314-40C7-8B19-DCD580FD0026}"/>
            </a:ext>
          </a:extLst>
        </xdr:cNvPr>
        <xdr:cNvSpPr txBox="1"/>
      </xdr:nvSpPr>
      <xdr:spPr>
        <a:xfrm>
          <a:off x="16132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C748BA6-8582-4ED2-AD73-2EA03E451E66}"/>
            </a:ext>
          </a:extLst>
        </xdr:cNvPr>
        <xdr:cNvSpPr txBox="1"/>
      </xdr:nvSpPr>
      <xdr:spPr>
        <a:xfrm>
          <a:off x="1529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09B6410-CF09-4D31-89E3-F08AA0A3F7B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C2A63AD-BDCE-4680-BCB3-15BFFDCBFE05}"/>
            </a:ext>
          </a:extLst>
        </xdr:cNvPr>
        <xdr:cNvSpPr txBox="1"/>
      </xdr:nvSpPr>
      <xdr:spPr>
        <a:xfrm>
          <a:off x="1351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1AAD9C8-4EE6-4253-A235-76744D611D8A}"/>
            </a:ext>
          </a:extLst>
        </xdr:cNvPr>
        <xdr:cNvSpPr txBox="1"/>
      </xdr:nvSpPr>
      <xdr:spPr>
        <a:xfrm>
          <a:off x="1262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36" name="楕円 435">
          <a:extLst>
            <a:ext uri="{FF2B5EF4-FFF2-40B4-BE49-F238E27FC236}">
              <a16:creationId xmlns:a16="http://schemas.microsoft.com/office/drawing/2014/main" id="{C488649B-571E-4B98-9593-CAA2A403B9B9}"/>
            </a:ext>
          </a:extLst>
        </xdr:cNvPr>
        <xdr:cNvSpPr/>
      </xdr:nvSpPr>
      <xdr:spPr>
        <a:xfrm>
          <a:off x="16268700" y="658939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BC156A90-ACBB-4510-999F-8334B94246F3}"/>
            </a:ext>
          </a:extLst>
        </xdr:cNvPr>
        <xdr:cNvSpPr txBox="1"/>
      </xdr:nvSpPr>
      <xdr:spPr>
        <a:xfrm>
          <a:off x="16360775" y="6567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43180</xdr:rowOff>
    </xdr:from>
    <xdr:to>
      <xdr:col>81</xdr:col>
      <xdr:colOff>101600</xdr:colOff>
      <xdr:row>38</xdr:row>
      <xdr:rowOff>144780</xdr:rowOff>
    </xdr:to>
    <xdr:sp macro="" textlink="">
      <xdr:nvSpPr>
        <xdr:cNvPr id="438" name="楕円 437">
          <a:extLst>
            <a:ext uri="{FF2B5EF4-FFF2-40B4-BE49-F238E27FC236}">
              <a16:creationId xmlns:a16="http://schemas.microsoft.com/office/drawing/2014/main" id="{AF393627-BA54-442E-9156-11B43172784C}"/>
            </a:ext>
          </a:extLst>
        </xdr:cNvPr>
        <xdr:cNvSpPr/>
      </xdr:nvSpPr>
      <xdr:spPr>
        <a:xfrm>
          <a:off x="15430500" y="656145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93980</xdr:rowOff>
    </xdr:from>
    <xdr:to>
      <xdr:col>85</xdr:col>
      <xdr:colOff>127000</xdr:colOff>
      <xdr:row>38</xdr:row>
      <xdr:rowOff>121920</xdr:rowOff>
    </xdr:to>
    <xdr:cxnSp macro="">
      <xdr:nvCxnSpPr>
        <xdr:cNvPr id="439" name="直線コネクタ 438">
          <a:extLst>
            <a:ext uri="{FF2B5EF4-FFF2-40B4-BE49-F238E27FC236}">
              <a16:creationId xmlns:a16="http://schemas.microsoft.com/office/drawing/2014/main" id="{83B8E33D-F9F6-4395-80A5-B3524ECEE6D3}"/>
            </a:ext>
          </a:extLst>
        </xdr:cNvPr>
        <xdr:cNvCxnSpPr/>
      </xdr:nvCxnSpPr>
      <xdr:spPr>
        <a:xfrm>
          <a:off x="15484475" y="6609080"/>
          <a:ext cx="8382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15240</xdr:rowOff>
    </xdr:from>
    <xdr:to>
      <xdr:col>76</xdr:col>
      <xdr:colOff>165100</xdr:colOff>
      <xdr:row>38</xdr:row>
      <xdr:rowOff>116840</xdr:rowOff>
    </xdr:to>
    <xdr:sp macro="" textlink="">
      <xdr:nvSpPr>
        <xdr:cNvPr id="440" name="楕円 439">
          <a:extLst>
            <a:ext uri="{FF2B5EF4-FFF2-40B4-BE49-F238E27FC236}">
              <a16:creationId xmlns:a16="http://schemas.microsoft.com/office/drawing/2014/main" id="{402D1F48-1BC8-4980-8150-59C482A700D1}"/>
            </a:ext>
          </a:extLst>
        </xdr:cNvPr>
        <xdr:cNvSpPr/>
      </xdr:nvSpPr>
      <xdr:spPr>
        <a:xfrm>
          <a:off x="14544675"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66040</xdr:rowOff>
    </xdr:from>
    <xdr:to>
      <xdr:col>81</xdr:col>
      <xdr:colOff>50800</xdr:colOff>
      <xdr:row>38</xdr:row>
      <xdr:rowOff>93980</xdr:rowOff>
    </xdr:to>
    <xdr:cxnSp macro="">
      <xdr:nvCxnSpPr>
        <xdr:cNvPr id="441" name="直線コネクタ 440">
          <a:extLst>
            <a:ext uri="{FF2B5EF4-FFF2-40B4-BE49-F238E27FC236}">
              <a16:creationId xmlns:a16="http://schemas.microsoft.com/office/drawing/2014/main" id="{9E4EC000-25AC-4DEA-BDCF-9D137F1EB171}"/>
            </a:ext>
          </a:extLst>
        </xdr:cNvPr>
        <xdr:cNvCxnSpPr/>
      </xdr:nvCxnSpPr>
      <xdr:spPr>
        <a:xfrm>
          <a:off x="14592300" y="6584315"/>
          <a:ext cx="892175"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158750</xdr:rowOff>
    </xdr:from>
    <xdr:to>
      <xdr:col>72</xdr:col>
      <xdr:colOff>38100</xdr:colOff>
      <xdr:row>38</xdr:row>
      <xdr:rowOff>88900</xdr:rowOff>
    </xdr:to>
    <xdr:sp macro="" textlink="">
      <xdr:nvSpPr>
        <xdr:cNvPr id="442" name="楕円 441">
          <a:extLst>
            <a:ext uri="{FF2B5EF4-FFF2-40B4-BE49-F238E27FC236}">
              <a16:creationId xmlns:a16="http://schemas.microsoft.com/office/drawing/2014/main" id="{DF69C706-334F-4AD4-A5FE-5690323119F0}"/>
            </a:ext>
          </a:extLst>
        </xdr:cNvPr>
        <xdr:cNvSpPr/>
      </xdr:nvSpPr>
      <xdr:spPr>
        <a:xfrm>
          <a:off x="13655675" y="65055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38100</xdr:rowOff>
    </xdr:from>
    <xdr:to>
      <xdr:col>76</xdr:col>
      <xdr:colOff>114300</xdr:colOff>
      <xdr:row>38</xdr:row>
      <xdr:rowOff>66040</xdr:rowOff>
    </xdr:to>
    <xdr:cxnSp macro="">
      <xdr:nvCxnSpPr>
        <xdr:cNvPr id="443" name="直線コネクタ 442">
          <a:extLst>
            <a:ext uri="{FF2B5EF4-FFF2-40B4-BE49-F238E27FC236}">
              <a16:creationId xmlns:a16="http://schemas.microsoft.com/office/drawing/2014/main" id="{EA9808C1-87AB-4916-9AE6-8A85FD4BCE8C}"/>
            </a:ext>
          </a:extLst>
        </xdr:cNvPr>
        <xdr:cNvCxnSpPr/>
      </xdr:nvCxnSpPr>
      <xdr:spPr>
        <a:xfrm>
          <a:off x="13706475" y="6553200"/>
          <a:ext cx="8858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130810</xdr:rowOff>
    </xdr:from>
    <xdr:to>
      <xdr:col>67</xdr:col>
      <xdr:colOff>101600</xdr:colOff>
      <xdr:row>38</xdr:row>
      <xdr:rowOff>60960</xdr:rowOff>
    </xdr:to>
    <xdr:sp macro="" textlink="">
      <xdr:nvSpPr>
        <xdr:cNvPr id="444" name="楕円 443">
          <a:extLst>
            <a:ext uri="{FF2B5EF4-FFF2-40B4-BE49-F238E27FC236}">
              <a16:creationId xmlns:a16="http://schemas.microsoft.com/office/drawing/2014/main" id="{3D3C30B7-C2AA-49C6-88C5-8DB1EB07B3D5}"/>
            </a:ext>
          </a:extLst>
        </xdr:cNvPr>
        <xdr:cNvSpPr/>
      </xdr:nvSpPr>
      <xdr:spPr>
        <a:xfrm>
          <a:off x="12763500" y="6474460"/>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10160</xdr:rowOff>
    </xdr:from>
    <xdr:to>
      <xdr:col>71</xdr:col>
      <xdr:colOff>177800</xdr:colOff>
      <xdr:row>38</xdr:row>
      <xdr:rowOff>38100</xdr:rowOff>
    </xdr:to>
    <xdr:cxnSp macro="">
      <xdr:nvCxnSpPr>
        <xdr:cNvPr id="445" name="直線コネクタ 444">
          <a:extLst>
            <a:ext uri="{FF2B5EF4-FFF2-40B4-BE49-F238E27FC236}">
              <a16:creationId xmlns:a16="http://schemas.microsoft.com/office/drawing/2014/main" id="{12F1060F-FAC7-4F1B-B71A-F95696246024}"/>
            </a:ext>
          </a:extLst>
        </xdr:cNvPr>
        <xdr:cNvCxnSpPr/>
      </xdr:nvCxnSpPr>
      <xdr:spPr>
        <a:xfrm>
          <a:off x="12817475" y="65284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835C676F-6417-46C7-B739-EFDA895A61C6}"/>
            </a:ext>
          </a:extLst>
        </xdr:cNvPr>
        <xdr:cNvSpPr txBox="1"/>
      </xdr:nvSpPr>
      <xdr:spPr>
        <a:xfrm>
          <a:off x="15269219"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ACB0E369-08CB-4199-802F-C73A5F087534}"/>
            </a:ext>
          </a:extLst>
        </xdr:cNvPr>
        <xdr:cNvSpPr txBox="1"/>
      </xdr:nvSpPr>
      <xdr:spPr>
        <a:xfrm>
          <a:off x="14392919"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BA3AD8D0-ABC0-43A4-8E81-8E91B3F95488}"/>
            </a:ext>
          </a:extLst>
        </xdr:cNvPr>
        <xdr:cNvSpPr txBox="1"/>
      </xdr:nvSpPr>
      <xdr:spPr>
        <a:xfrm>
          <a:off x="13503919"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46DA025A-C6EC-482B-A3DB-8386A274F291}"/>
            </a:ext>
          </a:extLst>
        </xdr:cNvPr>
        <xdr:cNvSpPr txBox="1"/>
      </xdr:nvSpPr>
      <xdr:spPr>
        <a:xfrm>
          <a:off x="12611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135907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9B6A64C6-B5D8-4662-A476-1C1E2CCAFE45}"/>
            </a:ext>
          </a:extLst>
        </xdr:cNvPr>
        <xdr:cNvSpPr txBox="1"/>
      </xdr:nvSpPr>
      <xdr:spPr>
        <a:xfrm>
          <a:off x="15269219" y="665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107967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C58EF01B-A2B4-43F2-8906-70538F46EB12}"/>
            </a:ext>
          </a:extLst>
        </xdr:cNvPr>
        <xdr:cNvSpPr txBox="1"/>
      </xdr:nvSpPr>
      <xdr:spPr>
        <a:xfrm>
          <a:off x="14392919" y="662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80027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584EEAED-AF95-4388-B927-51632AE0FD21}"/>
            </a:ext>
          </a:extLst>
        </xdr:cNvPr>
        <xdr:cNvSpPr txBox="1"/>
      </xdr:nvSpPr>
      <xdr:spPr>
        <a:xfrm>
          <a:off x="13503919"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52087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935B9D83-DBB2-4AE3-86D5-B6D9D4907305}"/>
            </a:ext>
          </a:extLst>
        </xdr:cNvPr>
        <xdr:cNvSpPr txBox="1"/>
      </xdr:nvSpPr>
      <xdr:spPr>
        <a:xfrm>
          <a:off x="12611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A8142278-E052-4C0E-B954-A02ED33E1395}"/>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D5A7F9CC-CAB7-44BC-BEF6-57E5784348E8}"/>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BC0F853E-5D24-40EA-BE7E-730653F908FD}"/>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E2301307-536F-4DFF-8CD2-17B3ADB7ABEF}"/>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895C078D-C6BF-4CC8-8257-CF09D0762CF3}"/>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F52338EB-5F63-439F-87FE-0F6F239C9902}"/>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FDE02312-2F1D-448F-AB3E-A4D6AE54643A}"/>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7BA1E6A5-19E9-4545-9A9E-09DFBF0D975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355C3384-2E13-4C33-B889-C71602DFBB5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133265AA-FCC7-473E-A306-9AC3E48D942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A981CE47-7E63-4B25-B1E2-00AEAB0B8022}"/>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DBFBD771-99AF-480F-A8BF-7092C5CCBCAB}"/>
            </a:ext>
          </a:extLst>
        </xdr:cNvPr>
        <xdr:cNvSpPr txBox="1"/>
      </xdr:nvSpPr>
      <xdr:spPr>
        <a:xfrm>
          <a:off x="17823996"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BF9F51F7-1E79-4397-95F5-0A69CD93D6D7}"/>
            </a:ext>
          </a:extLst>
        </xdr:cNvPr>
        <xdr:cNvCxnSpPr/>
      </xdr:nvCxnSpPr>
      <xdr:spPr>
        <a:xfrm>
          <a:off x="18288000"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26D28B80-8D50-4C3E-AAC3-4A26A80AA544}"/>
            </a:ext>
          </a:extLst>
        </xdr:cNvPr>
        <xdr:cNvSpPr txBox="1"/>
      </xdr:nvSpPr>
      <xdr:spPr>
        <a:xfrm>
          <a:off x="17823996"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2DA3B20D-7693-4C65-AD42-60BD75B54C29}"/>
            </a:ext>
          </a:extLst>
        </xdr:cNvPr>
        <xdr:cNvCxnSpPr/>
      </xdr:nvCxnSpPr>
      <xdr:spPr>
        <a:xfrm>
          <a:off x="18288000"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DB3164F3-65F9-41F2-B538-C764075D8ECB}"/>
            </a:ext>
          </a:extLst>
        </xdr:cNvPr>
        <xdr:cNvSpPr txBox="1"/>
      </xdr:nvSpPr>
      <xdr:spPr>
        <a:xfrm>
          <a:off x="17823996"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CEFA7374-588B-447C-8BDB-27EA59616EC0}"/>
            </a:ext>
          </a:extLst>
        </xdr:cNvPr>
        <xdr:cNvCxnSpPr/>
      </xdr:nvCxnSpPr>
      <xdr:spPr>
        <a:xfrm>
          <a:off x="18288000"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48FBD9C6-0134-4950-888C-9E556B89B354}"/>
            </a:ext>
          </a:extLst>
        </xdr:cNvPr>
        <xdr:cNvSpPr txBox="1"/>
      </xdr:nvSpPr>
      <xdr:spPr>
        <a:xfrm>
          <a:off x="17823996"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C8EACA2D-8F50-40B6-9E2E-B2A10832AE6A}"/>
            </a:ext>
          </a:extLst>
        </xdr:cNvPr>
        <xdr:cNvCxnSpPr/>
      </xdr:nvCxnSpPr>
      <xdr:spPr>
        <a:xfrm>
          <a:off x="18288000"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076DE89B-C68D-4F06-9422-1B12B9F3CE6D}"/>
            </a:ext>
          </a:extLst>
        </xdr:cNvPr>
        <xdr:cNvSpPr txBox="1"/>
      </xdr:nvSpPr>
      <xdr:spPr>
        <a:xfrm>
          <a:off x="17823996"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47061FDB-0B6D-4B5D-A4A5-E18B750CE07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862044BB-A3D5-480E-863C-2D7D3A486737}"/>
            </a:ext>
          </a:extLst>
        </xdr:cNvPr>
        <xdr:cNvSpPr txBox="1"/>
      </xdr:nvSpPr>
      <xdr:spPr>
        <a:xfrm>
          <a:off x="17823996" y="5521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426C0DDE-DBE0-49FA-B9E7-C9EF2CDC27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002CB8B7-2C81-401C-B979-69E726FA1345}"/>
            </a:ext>
          </a:extLst>
        </xdr:cNvPr>
        <xdr:cNvSpPr txBox="1"/>
      </xdr:nvSpPr>
      <xdr:spPr>
        <a:xfrm>
          <a:off x="17823996"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98DCFF8D-1898-419F-92EE-139AA333B3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178EB587-FD0A-459B-9A49-FADF8F254D7C}"/>
            </a:ext>
          </a:extLst>
        </xdr:cNvPr>
        <xdr:cNvCxnSpPr/>
      </xdr:nvCxnSpPr>
      <xdr:spPr>
        <a:xfrm flipV="1">
          <a:off x="22164039"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E594305C-8743-4715-8563-A1DC30CA2FA2}"/>
            </a:ext>
          </a:extLst>
        </xdr:cNvPr>
        <xdr:cNvSpPr txBox="1"/>
      </xdr:nvSpPr>
      <xdr:spPr>
        <a:xfrm>
          <a:off x="22202775" y="713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F3274E65-608E-4FF1-BFA7-F349B7AC0781}"/>
            </a:ext>
          </a:extLst>
        </xdr:cNvPr>
        <xdr:cNvCxnSpPr/>
      </xdr:nvCxnSpPr>
      <xdr:spPr>
        <a:xfrm>
          <a:off x="22075775" y="712905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EF36F478-1DDA-426A-980A-D358C2A7F08C}"/>
            </a:ext>
          </a:extLst>
        </xdr:cNvPr>
        <xdr:cNvSpPr txBox="1"/>
      </xdr:nvSpPr>
      <xdr:spPr>
        <a:xfrm>
          <a:off x="22202775"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65E523C9-4E9F-479A-B122-13792D865E63}"/>
            </a:ext>
          </a:extLst>
        </xdr:cNvPr>
        <xdr:cNvCxnSpPr/>
      </xdr:nvCxnSpPr>
      <xdr:spPr>
        <a:xfrm>
          <a:off x="22075775" y="571173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9D3D2B25-EEDF-498D-B11F-5F4457A68DCA}"/>
            </a:ext>
          </a:extLst>
        </xdr:cNvPr>
        <xdr:cNvSpPr txBox="1"/>
      </xdr:nvSpPr>
      <xdr:spPr>
        <a:xfrm>
          <a:off x="22202775"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5346B52A-C189-4E56-80FD-BBAD3D86A601}"/>
            </a:ext>
          </a:extLst>
        </xdr:cNvPr>
        <xdr:cNvSpPr/>
      </xdr:nvSpPr>
      <xdr:spPr>
        <a:xfrm>
          <a:off x="22113875" y="676148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a:extLst>
            <a:ext uri="{FF2B5EF4-FFF2-40B4-BE49-F238E27FC236}">
              <a16:creationId xmlns:a16="http://schemas.microsoft.com/office/drawing/2014/main" id="{A8708599-6CED-4068-B42C-4308B844D82A}"/>
            </a:ext>
          </a:extLst>
        </xdr:cNvPr>
        <xdr:cNvSpPr/>
      </xdr:nvSpPr>
      <xdr:spPr>
        <a:xfrm>
          <a:off x="21275675" y="681146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487" name="フローチャート: 判断 486">
          <a:extLst>
            <a:ext uri="{FF2B5EF4-FFF2-40B4-BE49-F238E27FC236}">
              <a16:creationId xmlns:a16="http://schemas.microsoft.com/office/drawing/2014/main" id="{AA8A3B0F-CA41-4956-83DF-4896E868B707}"/>
            </a:ext>
          </a:extLst>
        </xdr:cNvPr>
        <xdr:cNvSpPr/>
      </xdr:nvSpPr>
      <xdr:spPr>
        <a:xfrm>
          <a:off x="20383500" y="677118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488" name="フローチャート: 判断 487">
          <a:extLst>
            <a:ext uri="{FF2B5EF4-FFF2-40B4-BE49-F238E27FC236}">
              <a16:creationId xmlns:a16="http://schemas.microsoft.com/office/drawing/2014/main" id="{78A52E25-9933-4405-BFF6-381843DD21BB}"/>
            </a:ext>
          </a:extLst>
        </xdr:cNvPr>
        <xdr:cNvSpPr/>
      </xdr:nvSpPr>
      <xdr:spPr>
        <a:xfrm>
          <a:off x="19497675" y="679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489" name="フローチャート: 判断 488">
          <a:extLst>
            <a:ext uri="{FF2B5EF4-FFF2-40B4-BE49-F238E27FC236}">
              <a16:creationId xmlns:a16="http://schemas.microsoft.com/office/drawing/2014/main" id="{A352C753-EBBE-4573-A8AB-15DCD49F430B}"/>
            </a:ext>
          </a:extLst>
        </xdr:cNvPr>
        <xdr:cNvSpPr/>
      </xdr:nvSpPr>
      <xdr:spPr>
        <a:xfrm>
          <a:off x="18608675" y="679740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565BD40-F87A-4A57-8BC5-50781F735794}"/>
            </a:ext>
          </a:extLst>
        </xdr:cNvPr>
        <xdr:cNvSpPr txBox="1"/>
      </xdr:nvSpPr>
      <xdr:spPr>
        <a:xfrm>
          <a:off x="21974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764C5C9-515A-4789-A505-4B7FB8EF70E2}"/>
            </a:ext>
          </a:extLst>
        </xdr:cNvPr>
        <xdr:cNvSpPr txBox="1"/>
      </xdr:nvSpPr>
      <xdr:spPr>
        <a:xfrm>
          <a:off x="21135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CAE0E5C-FF33-4CC0-9192-B44B0E1F3F1C}"/>
            </a:ext>
          </a:extLst>
        </xdr:cNvPr>
        <xdr:cNvSpPr txBox="1"/>
      </xdr:nvSpPr>
      <xdr:spPr>
        <a:xfrm>
          <a:off x="20246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A2E2C9AF-277A-4E3E-8326-788397EC139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BE81CEEA-CDFD-46C0-AA80-551C1E3EF905}"/>
            </a:ext>
          </a:extLst>
        </xdr:cNvPr>
        <xdr:cNvSpPr txBox="1"/>
      </xdr:nvSpPr>
      <xdr:spPr>
        <a:xfrm>
          <a:off x="18468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75474</xdr:rowOff>
    </xdr:from>
    <xdr:to>
      <xdr:col>116</xdr:col>
      <xdr:colOff>114300</xdr:colOff>
      <xdr:row>41</xdr:row>
      <xdr:rowOff>5624</xdr:rowOff>
    </xdr:to>
    <xdr:sp macro="" textlink="">
      <xdr:nvSpPr>
        <xdr:cNvPr id="495" name="楕円 494">
          <a:extLst>
            <a:ext uri="{FF2B5EF4-FFF2-40B4-BE49-F238E27FC236}">
              <a16:creationId xmlns:a16="http://schemas.microsoft.com/office/drawing/2014/main" id="{2793BB05-9131-464A-88CD-F8E7C26FC22B}"/>
            </a:ext>
          </a:extLst>
        </xdr:cNvPr>
        <xdr:cNvSpPr/>
      </xdr:nvSpPr>
      <xdr:spPr>
        <a:xfrm>
          <a:off x="22113875" y="693347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53901</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34167933-67A6-4657-B48B-64E0257B578F}"/>
            </a:ext>
          </a:extLst>
        </xdr:cNvPr>
        <xdr:cNvSpPr txBox="1"/>
      </xdr:nvSpPr>
      <xdr:spPr>
        <a:xfrm>
          <a:off x="22202775" y="691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77651</xdr:rowOff>
    </xdr:from>
    <xdr:to>
      <xdr:col>112</xdr:col>
      <xdr:colOff>38100</xdr:colOff>
      <xdr:row>41</xdr:row>
      <xdr:rowOff>7801</xdr:rowOff>
    </xdr:to>
    <xdr:sp macro="" textlink="">
      <xdr:nvSpPr>
        <xdr:cNvPr id="497" name="楕円 496">
          <a:extLst>
            <a:ext uri="{FF2B5EF4-FFF2-40B4-BE49-F238E27FC236}">
              <a16:creationId xmlns:a16="http://schemas.microsoft.com/office/drawing/2014/main" id="{9860E967-951D-4182-A743-01E648C460EF}"/>
            </a:ext>
          </a:extLst>
        </xdr:cNvPr>
        <xdr:cNvSpPr/>
      </xdr:nvSpPr>
      <xdr:spPr>
        <a:xfrm>
          <a:off x="21275675" y="693565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126274</xdr:rowOff>
    </xdr:from>
    <xdr:to>
      <xdr:col>116</xdr:col>
      <xdr:colOff>63500</xdr:colOff>
      <xdr:row>40</xdr:row>
      <xdr:rowOff>128451</xdr:rowOff>
    </xdr:to>
    <xdr:cxnSp macro="">
      <xdr:nvCxnSpPr>
        <xdr:cNvPr id="498" name="直線コネクタ 497">
          <a:extLst>
            <a:ext uri="{FF2B5EF4-FFF2-40B4-BE49-F238E27FC236}">
              <a16:creationId xmlns:a16="http://schemas.microsoft.com/office/drawing/2014/main" id="{D9B192E6-311A-4A34-AE2B-F85C0B80A4E6}"/>
            </a:ext>
          </a:extLst>
        </xdr:cNvPr>
        <xdr:cNvCxnSpPr/>
      </xdr:nvCxnSpPr>
      <xdr:spPr>
        <a:xfrm flipV="1">
          <a:off x="21326475" y="6987449"/>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83094</xdr:rowOff>
    </xdr:from>
    <xdr:to>
      <xdr:col>107</xdr:col>
      <xdr:colOff>101600</xdr:colOff>
      <xdr:row>41</xdr:row>
      <xdr:rowOff>13244</xdr:rowOff>
    </xdr:to>
    <xdr:sp macro="" textlink="">
      <xdr:nvSpPr>
        <xdr:cNvPr id="499" name="楕円 498">
          <a:extLst>
            <a:ext uri="{FF2B5EF4-FFF2-40B4-BE49-F238E27FC236}">
              <a16:creationId xmlns:a16="http://schemas.microsoft.com/office/drawing/2014/main" id="{14BB1939-168C-46A5-B8EE-567BF899232E}"/>
            </a:ext>
          </a:extLst>
        </xdr:cNvPr>
        <xdr:cNvSpPr/>
      </xdr:nvSpPr>
      <xdr:spPr>
        <a:xfrm>
          <a:off x="20383500" y="694426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128451</xdr:rowOff>
    </xdr:from>
    <xdr:to>
      <xdr:col>111</xdr:col>
      <xdr:colOff>177800</xdr:colOff>
      <xdr:row>40</xdr:row>
      <xdr:rowOff>133894</xdr:rowOff>
    </xdr:to>
    <xdr:cxnSp macro="">
      <xdr:nvCxnSpPr>
        <xdr:cNvPr id="500" name="直線コネクタ 499">
          <a:extLst>
            <a:ext uri="{FF2B5EF4-FFF2-40B4-BE49-F238E27FC236}">
              <a16:creationId xmlns:a16="http://schemas.microsoft.com/office/drawing/2014/main" id="{4A1FA1D4-F69C-47DE-8407-F6B859FDBD25}"/>
            </a:ext>
          </a:extLst>
        </xdr:cNvPr>
        <xdr:cNvCxnSpPr/>
      </xdr:nvCxnSpPr>
      <xdr:spPr>
        <a:xfrm flipV="1">
          <a:off x="20437475" y="6989626"/>
          <a:ext cx="889000" cy="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87449</xdr:rowOff>
    </xdr:from>
    <xdr:to>
      <xdr:col>102</xdr:col>
      <xdr:colOff>165100</xdr:colOff>
      <xdr:row>41</xdr:row>
      <xdr:rowOff>17599</xdr:rowOff>
    </xdr:to>
    <xdr:sp macro="" textlink="">
      <xdr:nvSpPr>
        <xdr:cNvPr id="501" name="楕円 500">
          <a:extLst>
            <a:ext uri="{FF2B5EF4-FFF2-40B4-BE49-F238E27FC236}">
              <a16:creationId xmlns:a16="http://schemas.microsoft.com/office/drawing/2014/main" id="{7B8611EA-FABB-43A0-A8CA-B82546952477}"/>
            </a:ext>
          </a:extLst>
        </xdr:cNvPr>
        <xdr:cNvSpPr/>
      </xdr:nvSpPr>
      <xdr:spPr>
        <a:xfrm>
          <a:off x="19497675" y="6948624"/>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133894</xdr:rowOff>
    </xdr:from>
    <xdr:to>
      <xdr:col>107</xdr:col>
      <xdr:colOff>50800</xdr:colOff>
      <xdr:row>40</xdr:row>
      <xdr:rowOff>138249</xdr:rowOff>
    </xdr:to>
    <xdr:cxnSp macro="">
      <xdr:nvCxnSpPr>
        <xdr:cNvPr id="502" name="直線コネクタ 501">
          <a:extLst>
            <a:ext uri="{FF2B5EF4-FFF2-40B4-BE49-F238E27FC236}">
              <a16:creationId xmlns:a16="http://schemas.microsoft.com/office/drawing/2014/main" id="{01272C45-02A6-421F-83B2-F20569FC2D6C}"/>
            </a:ext>
          </a:extLst>
        </xdr:cNvPr>
        <xdr:cNvCxnSpPr/>
      </xdr:nvCxnSpPr>
      <xdr:spPr>
        <a:xfrm flipV="1">
          <a:off x="19545300" y="6991894"/>
          <a:ext cx="892175" cy="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87449</xdr:rowOff>
    </xdr:from>
    <xdr:to>
      <xdr:col>98</xdr:col>
      <xdr:colOff>38100</xdr:colOff>
      <xdr:row>41</xdr:row>
      <xdr:rowOff>17599</xdr:rowOff>
    </xdr:to>
    <xdr:sp macro="" textlink="">
      <xdr:nvSpPr>
        <xdr:cNvPr id="503" name="楕円 502">
          <a:extLst>
            <a:ext uri="{FF2B5EF4-FFF2-40B4-BE49-F238E27FC236}">
              <a16:creationId xmlns:a16="http://schemas.microsoft.com/office/drawing/2014/main" id="{F1D20DC9-8CD2-4D7F-9796-DC516058455F}"/>
            </a:ext>
          </a:extLst>
        </xdr:cNvPr>
        <xdr:cNvSpPr/>
      </xdr:nvSpPr>
      <xdr:spPr>
        <a:xfrm>
          <a:off x="18608675" y="6948624"/>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138249</xdr:rowOff>
    </xdr:from>
    <xdr:to>
      <xdr:col>102</xdr:col>
      <xdr:colOff>114300</xdr:colOff>
      <xdr:row>40</xdr:row>
      <xdr:rowOff>138249</xdr:rowOff>
    </xdr:to>
    <xdr:cxnSp macro="">
      <xdr:nvCxnSpPr>
        <xdr:cNvPr id="504" name="直線コネクタ 503">
          <a:extLst>
            <a:ext uri="{FF2B5EF4-FFF2-40B4-BE49-F238E27FC236}">
              <a16:creationId xmlns:a16="http://schemas.microsoft.com/office/drawing/2014/main" id="{64E8F49B-1FD0-470C-AAB0-9BB0E37FFE80}"/>
            </a:ext>
          </a:extLst>
        </xdr:cNvPr>
        <xdr:cNvCxnSpPr/>
      </xdr:nvCxnSpPr>
      <xdr:spPr>
        <a:xfrm>
          <a:off x="18659475" y="6999424"/>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147A1B6E-9E20-47F0-8703-5350E5D5378B}"/>
            </a:ext>
          </a:extLst>
        </xdr:cNvPr>
        <xdr:cNvSpPr txBox="1"/>
      </xdr:nvSpPr>
      <xdr:spPr>
        <a:xfrm>
          <a:off x="21078902" y="658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A3C8CFBB-3EDB-459B-8F03-9FB1D6C5295F}"/>
            </a:ext>
          </a:extLst>
        </xdr:cNvPr>
        <xdr:cNvSpPr txBox="1"/>
      </xdr:nvSpPr>
      <xdr:spPr>
        <a:xfrm>
          <a:off x="20202602" y="6546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22C37DB0-74D4-4B52-A4CC-3A5DE296C4E1}"/>
            </a:ext>
          </a:extLst>
        </xdr:cNvPr>
        <xdr:cNvSpPr txBox="1"/>
      </xdr:nvSpPr>
      <xdr:spPr>
        <a:xfrm>
          <a:off x="19313602" y="656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AD7EA047-DDE1-4163-9CCB-07E85CE2D1C7}"/>
            </a:ext>
          </a:extLst>
        </xdr:cNvPr>
        <xdr:cNvSpPr txBox="1"/>
      </xdr:nvSpPr>
      <xdr:spPr>
        <a:xfrm>
          <a:off x="18421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170378</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BF12DBCE-0072-4889-B8FB-645D32DCFC8C}"/>
            </a:ext>
          </a:extLst>
        </xdr:cNvPr>
        <xdr:cNvSpPr txBox="1"/>
      </xdr:nvSpPr>
      <xdr:spPr>
        <a:xfrm>
          <a:off x="21078902" y="702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4371</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F5E2E39C-638D-44E4-A66C-056B915D07C3}"/>
            </a:ext>
          </a:extLst>
        </xdr:cNvPr>
        <xdr:cNvSpPr txBox="1"/>
      </xdr:nvSpPr>
      <xdr:spPr>
        <a:xfrm>
          <a:off x="20202602" y="703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8726</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890E99D8-3DC9-4F13-A85A-F76D0AA00B03}"/>
            </a:ext>
          </a:extLst>
        </xdr:cNvPr>
        <xdr:cNvSpPr txBox="1"/>
      </xdr:nvSpPr>
      <xdr:spPr>
        <a:xfrm>
          <a:off x="19313602" y="704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8726</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2B5D6634-FFE6-481C-AB28-BBDC4AC0BCE4}"/>
            </a:ext>
          </a:extLst>
        </xdr:cNvPr>
        <xdr:cNvSpPr txBox="1"/>
      </xdr:nvSpPr>
      <xdr:spPr>
        <a:xfrm>
          <a:off x="18421427" y="704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6B9A316C-F0B9-42F5-9517-AF519DAA624F}"/>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E5EBB0D7-B9FE-4E68-A1F6-159E0BE95746}"/>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3B662518-9391-4440-A5C5-4B67474348A3}"/>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E0ED74D6-383F-4E96-A8C1-A7B965891FEF}"/>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6F6A4E9D-4C7B-4DE2-A606-3296C53B2ECF}"/>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EF4FE50F-8E68-4ECA-BD38-F34A8E457A21}"/>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232A1007-06E7-41A8-9DEF-136FE8B8B2D1}"/>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F7E07E91-53DB-47B1-97C1-B1F08403EDC8}"/>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85410B3C-1150-450D-BF19-8D576C8187CD}"/>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F687DA82-CF4A-4BA2-8AB8-9C7D62467D34}"/>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22F684E7-6478-4404-82D5-8C3F34A247A7}"/>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35C91B69-956A-494A-A648-C454F91EBE46}"/>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9F6FDDE4-4B27-4707-9972-B149824406CB}"/>
            </a:ext>
          </a:extLst>
        </xdr:cNvPr>
        <xdr:cNvSpPr txBox="1"/>
      </xdr:nvSpPr>
      <xdr:spPr>
        <a:xfrm>
          <a:off x="11978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8F3AFA29-BB4D-4ED2-A83A-8E9F62B2EFD2}"/>
            </a:ext>
          </a:extLst>
        </xdr:cNvPr>
        <xdr:cNvCxnSpPr/>
      </xdr:nvCxnSpPr>
      <xdr:spPr>
        <a:xfrm>
          <a:off x="12449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FE0C6A8C-9FE2-4549-B10E-29193BC201C3}"/>
            </a:ext>
          </a:extLst>
        </xdr:cNvPr>
        <xdr:cNvSpPr txBox="1"/>
      </xdr:nvSpPr>
      <xdr:spPr>
        <a:xfrm>
          <a:off x="12042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CFDF29E0-CCF2-4DD4-A536-58BC92CFAFF3}"/>
            </a:ext>
          </a:extLst>
        </xdr:cNvPr>
        <xdr:cNvCxnSpPr/>
      </xdr:nvCxnSpPr>
      <xdr:spPr>
        <a:xfrm>
          <a:off x="12449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1C5590B7-A4FB-4C7D-A15D-80663DE5D427}"/>
            </a:ext>
          </a:extLst>
        </xdr:cNvPr>
        <xdr:cNvSpPr txBox="1"/>
      </xdr:nvSpPr>
      <xdr:spPr>
        <a:xfrm>
          <a:off x="12042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E716EF7E-8BE8-4357-98FA-5BD54EC1672D}"/>
            </a:ext>
          </a:extLst>
        </xdr:cNvPr>
        <xdr:cNvCxnSpPr/>
      </xdr:nvCxnSpPr>
      <xdr:spPr>
        <a:xfrm>
          <a:off x="12449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CD77A369-04A8-436B-8D4F-7A6A9BA77A02}"/>
            </a:ext>
          </a:extLst>
        </xdr:cNvPr>
        <xdr:cNvSpPr txBox="1"/>
      </xdr:nvSpPr>
      <xdr:spPr>
        <a:xfrm>
          <a:off x="12042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63DF4543-6E07-474D-9B01-363C3397AD1B}"/>
            </a:ext>
          </a:extLst>
        </xdr:cNvPr>
        <xdr:cNvCxnSpPr/>
      </xdr:nvCxnSpPr>
      <xdr:spPr>
        <a:xfrm>
          <a:off x="12449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3269FED0-0168-4038-A4CA-5F34F17166A7}"/>
            </a:ext>
          </a:extLst>
        </xdr:cNvPr>
        <xdr:cNvSpPr txBox="1"/>
      </xdr:nvSpPr>
      <xdr:spPr>
        <a:xfrm>
          <a:off x="12042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12CC0DCD-C30B-4AB3-BC4A-58F9E919B276}"/>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CE0BC67E-68E8-490C-B04B-CD457278BC0F}"/>
            </a:ext>
          </a:extLst>
        </xdr:cNvPr>
        <xdr:cNvSpPr txBox="1"/>
      </xdr:nvSpPr>
      <xdr:spPr>
        <a:xfrm>
          <a:off x="12110236"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F7241263-C0D9-4056-9EE2-07FB9BC72D9D}"/>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160F74DD-DECB-490E-9C41-EFAD5D16D0F5}"/>
            </a:ext>
          </a:extLst>
        </xdr:cNvPr>
        <xdr:cNvCxnSpPr/>
      </xdr:nvCxnSpPr>
      <xdr:spPr>
        <a:xfrm flipV="1">
          <a:off x="16322039" y="965581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692BB794-68B1-4645-BB96-D3E3CB1188A1}"/>
            </a:ext>
          </a:extLst>
        </xdr:cNvPr>
        <xdr:cNvSpPr txBox="1"/>
      </xdr:nvSpPr>
      <xdr:spPr>
        <a:xfrm>
          <a:off x="16360775" y="1091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9C0452B2-2565-494C-8C87-4431D872A899}"/>
            </a:ext>
          </a:extLst>
        </xdr:cNvPr>
        <xdr:cNvCxnSpPr/>
      </xdr:nvCxnSpPr>
      <xdr:spPr>
        <a:xfrm>
          <a:off x="16230600" y="1090739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A09FE1F9-4FB4-46D4-9950-4194892C59FA}"/>
            </a:ext>
          </a:extLst>
        </xdr:cNvPr>
        <xdr:cNvSpPr txBox="1"/>
      </xdr:nvSpPr>
      <xdr:spPr>
        <a:xfrm>
          <a:off x="16360775"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8C89A54F-698F-4E70-A484-9019FB44B471}"/>
            </a:ext>
          </a:extLst>
        </xdr:cNvPr>
        <xdr:cNvCxnSpPr/>
      </xdr:nvCxnSpPr>
      <xdr:spPr>
        <a:xfrm>
          <a:off x="16230600" y="965581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F085F730-62F5-413A-AB22-7067D643479A}"/>
            </a:ext>
          </a:extLst>
        </xdr:cNvPr>
        <xdr:cNvSpPr txBox="1"/>
      </xdr:nvSpPr>
      <xdr:spPr>
        <a:xfrm>
          <a:off x="16360775"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7A704AF7-58FE-43AA-B395-226FDDBF873E}"/>
            </a:ext>
          </a:extLst>
        </xdr:cNvPr>
        <xdr:cNvSpPr/>
      </xdr:nvSpPr>
      <xdr:spPr>
        <a:xfrm>
          <a:off x="16268700" y="102584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44" name="フローチャート: 判断 543">
          <a:extLst>
            <a:ext uri="{FF2B5EF4-FFF2-40B4-BE49-F238E27FC236}">
              <a16:creationId xmlns:a16="http://schemas.microsoft.com/office/drawing/2014/main" id="{14E6E4A0-C2E9-4DA4-939D-E4E84DB3171E}"/>
            </a:ext>
          </a:extLst>
        </xdr:cNvPr>
        <xdr:cNvSpPr/>
      </xdr:nvSpPr>
      <xdr:spPr>
        <a:xfrm>
          <a:off x="15430500" y="1023937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5" name="フローチャート: 判断 544">
          <a:extLst>
            <a:ext uri="{FF2B5EF4-FFF2-40B4-BE49-F238E27FC236}">
              <a16:creationId xmlns:a16="http://schemas.microsoft.com/office/drawing/2014/main" id="{9BD60A07-9F0E-4916-9816-606877D650E2}"/>
            </a:ext>
          </a:extLst>
        </xdr:cNvPr>
        <xdr:cNvSpPr/>
      </xdr:nvSpPr>
      <xdr:spPr>
        <a:xfrm>
          <a:off x="14544675" y="102603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6" name="フローチャート: 判断 545">
          <a:extLst>
            <a:ext uri="{FF2B5EF4-FFF2-40B4-BE49-F238E27FC236}">
              <a16:creationId xmlns:a16="http://schemas.microsoft.com/office/drawing/2014/main" id="{54EABF61-7A2B-48A4-8D88-71F59654689D}"/>
            </a:ext>
          </a:extLst>
        </xdr:cNvPr>
        <xdr:cNvSpPr/>
      </xdr:nvSpPr>
      <xdr:spPr>
        <a:xfrm>
          <a:off x="13655675" y="1023048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7" name="フローチャート: 判断 546">
          <a:extLst>
            <a:ext uri="{FF2B5EF4-FFF2-40B4-BE49-F238E27FC236}">
              <a16:creationId xmlns:a16="http://schemas.microsoft.com/office/drawing/2014/main" id="{D8E720BA-9C2A-42A9-9F19-95A8DAC7BD9C}"/>
            </a:ext>
          </a:extLst>
        </xdr:cNvPr>
        <xdr:cNvSpPr/>
      </xdr:nvSpPr>
      <xdr:spPr>
        <a:xfrm>
          <a:off x="12763500" y="1017079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D29A18A-D9C3-4AA0-A474-EB54822202C7}"/>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C498C9A0-0A7F-44DC-9DEA-AB3C314818F4}"/>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120265F7-B366-47AD-8136-1AA00EA3AF5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FDC86B12-A2FD-4397-AD10-6F66A823471A}"/>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560645E-DD2D-45B5-B8DC-9CB650EF302A}"/>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38735</xdr:rowOff>
    </xdr:from>
    <xdr:to>
      <xdr:col>85</xdr:col>
      <xdr:colOff>177800</xdr:colOff>
      <xdr:row>63</xdr:row>
      <xdr:rowOff>140335</xdr:rowOff>
    </xdr:to>
    <xdr:sp macro="" textlink="">
      <xdr:nvSpPr>
        <xdr:cNvPr id="553" name="楕円 552">
          <a:extLst>
            <a:ext uri="{FF2B5EF4-FFF2-40B4-BE49-F238E27FC236}">
              <a16:creationId xmlns:a16="http://schemas.microsoft.com/office/drawing/2014/main" id="{784F850E-95E5-4541-9978-ED17AB6EB83D}"/>
            </a:ext>
          </a:extLst>
        </xdr:cNvPr>
        <xdr:cNvSpPr/>
      </xdr:nvSpPr>
      <xdr:spPr>
        <a:xfrm>
          <a:off x="16268700" y="108400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125112</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373B72E5-7348-42DB-BE76-CAA4E97D449E}"/>
            </a:ext>
          </a:extLst>
        </xdr:cNvPr>
        <xdr:cNvSpPr txBox="1"/>
      </xdr:nvSpPr>
      <xdr:spPr>
        <a:xfrm>
          <a:off x="16360775" y="1075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17780</xdr:rowOff>
    </xdr:from>
    <xdr:to>
      <xdr:col>81</xdr:col>
      <xdr:colOff>101600</xdr:colOff>
      <xdr:row>63</xdr:row>
      <xdr:rowOff>119380</xdr:rowOff>
    </xdr:to>
    <xdr:sp macro="" textlink="">
      <xdr:nvSpPr>
        <xdr:cNvPr id="555" name="楕円 554">
          <a:extLst>
            <a:ext uri="{FF2B5EF4-FFF2-40B4-BE49-F238E27FC236}">
              <a16:creationId xmlns:a16="http://schemas.microsoft.com/office/drawing/2014/main" id="{E144E49A-7FA4-4066-830F-A3D1D2A66C70}"/>
            </a:ext>
          </a:extLst>
        </xdr:cNvPr>
        <xdr:cNvSpPr/>
      </xdr:nvSpPr>
      <xdr:spPr>
        <a:xfrm>
          <a:off x="15430500" y="108191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68580</xdr:rowOff>
    </xdr:from>
    <xdr:to>
      <xdr:col>85</xdr:col>
      <xdr:colOff>127000</xdr:colOff>
      <xdr:row>63</xdr:row>
      <xdr:rowOff>89535</xdr:rowOff>
    </xdr:to>
    <xdr:cxnSp macro="">
      <xdr:nvCxnSpPr>
        <xdr:cNvPr id="556" name="直線コネクタ 555">
          <a:extLst>
            <a:ext uri="{FF2B5EF4-FFF2-40B4-BE49-F238E27FC236}">
              <a16:creationId xmlns:a16="http://schemas.microsoft.com/office/drawing/2014/main" id="{E53307C5-3E33-4470-9FDB-2A8DDD733361}"/>
            </a:ext>
          </a:extLst>
        </xdr:cNvPr>
        <xdr:cNvCxnSpPr/>
      </xdr:nvCxnSpPr>
      <xdr:spPr>
        <a:xfrm>
          <a:off x="15484475" y="1087310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166370</xdr:rowOff>
    </xdr:from>
    <xdr:to>
      <xdr:col>76</xdr:col>
      <xdr:colOff>165100</xdr:colOff>
      <xdr:row>63</xdr:row>
      <xdr:rowOff>96520</xdr:rowOff>
    </xdr:to>
    <xdr:sp macro="" textlink="">
      <xdr:nvSpPr>
        <xdr:cNvPr id="557" name="楕円 556">
          <a:extLst>
            <a:ext uri="{FF2B5EF4-FFF2-40B4-BE49-F238E27FC236}">
              <a16:creationId xmlns:a16="http://schemas.microsoft.com/office/drawing/2014/main" id="{6ED2686E-60C8-46B3-86ED-E325C30799D2}"/>
            </a:ext>
          </a:extLst>
        </xdr:cNvPr>
        <xdr:cNvSpPr/>
      </xdr:nvSpPr>
      <xdr:spPr>
        <a:xfrm>
          <a:off x="14544675" y="107994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45720</xdr:rowOff>
    </xdr:from>
    <xdr:to>
      <xdr:col>81</xdr:col>
      <xdr:colOff>50800</xdr:colOff>
      <xdr:row>63</xdr:row>
      <xdr:rowOff>68580</xdr:rowOff>
    </xdr:to>
    <xdr:cxnSp macro="">
      <xdr:nvCxnSpPr>
        <xdr:cNvPr id="558" name="直線コネクタ 557">
          <a:extLst>
            <a:ext uri="{FF2B5EF4-FFF2-40B4-BE49-F238E27FC236}">
              <a16:creationId xmlns:a16="http://schemas.microsoft.com/office/drawing/2014/main" id="{D53FA374-FCC4-4BD9-AB23-279D9EAEEA6A}"/>
            </a:ext>
          </a:extLst>
        </xdr:cNvPr>
        <xdr:cNvCxnSpPr/>
      </xdr:nvCxnSpPr>
      <xdr:spPr>
        <a:xfrm>
          <a:off x="14592300" y="10850245"/>
          <a:ext cx="89217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154940</xdr:rowOff>
    </xdr:from>
    <xdr:to>
      <xdr:col>72</xdr:col>
      <xdr:colOff>38100</xdr:colOff>
      <xdr:row>63</xdr:row>
      <xdr:rowOff>85090</xdr:rowOff>
    </xdr:to>
    <xdr:sp macro="" textlink="">
      <xdr:nvSpPr>
        <xdr:cNvPr id="559" name="楕円 558">
          <a:extLst>
            <a:ext uri="{FF2B5EF4-FFF2-40B4-BE49-F238E27FC236}">
              <a16:creationId xmlns:a16="http://schemas.microsoft.com/office/drawing/2014/main" id="{43DDDFF7-0E9E-4692-9BC1-F59C94365EFD}"/>
            </a:ext>
          </a:extLst>
        </xdr:cNvPr>
        <xdr:cNvSpPr/>
      </xdr:nvSpPr>
      <xdr:spPr>
        <a:xfrm>
          <a:off x="13655675" y="1078484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34290</xdr:rowOff>
    </xdr:from>
    <xdr:to>
      <xdr:col>76</xdr:col>
      <xdr:colOff>114300</xdr:colOff>
      <xdr:row>63</xdr:row>
      <xdr:rowOff>45720</xdr:rowOff>
    </xdr:to>
    <xdr:cxnSp macro="">
      <xdr:nvCxnSpPr>
        <xdr:cNvPr id="560" name="直線コネクタ 559">
          <a:extLst>
            <a:ext uri="{FF2B5EF4-FFF2-40B4-BE49-F238E27FC236}">
              <a16:creationId xmlns:a16="http://schemas.microsoft.com/office/drawing/2014/main" id="{44E2BD43-57E5-447F-B9AA-7B765F322E80}"/>
            </a:ext>
          </a:extLst>
        </xdr:cNvPr>
        <xdr:cNvCxnSpPr/>
      </xdr:nvCxnSpPr>
      <xdr:spPr>
        <a:xfrm>
          <a:off x="13706475" y="10835640"/>
          <a:ext cx="88582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122555</xdr:rowOff>
    </xdr:from>
    <xdr:to>
      <xdr:col>67</xdr:col>
      <xdr:colOff>101600</xdr:colOff>
      <xdr:row>63</xdr:row>
      <xdr:rowOff>52705</xdr:rowOff>
    </xdr:to>
    <xdr:sp macro="" textlink="">
      <xdr:nvSpPr>
        <xdr:cNvPr id="561" name="楕円 560">
          <a:extLst>
            <a:ext uri="{FF2B5EF4-FFF2-40B4-BE49-F238E27FC236}">
              <a16:creationId xmlns:a16="http://schemas.microsoft.com/office/drawing/2014/main" id="{9871178D-C3A3-49CD-B850-01E04BB2FE07}"/>
            </a:ext>
          </a:extLst>
        </xdr:cNvPr>
        <xdr:cNvSpPr/>
      </xdr:nvSpPr>
      <xdr:spPr>
        <a:xfrm>
          <a:off x="12763500" y="1075563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1905</xdr:rowOff>
    </xdr:from>
    <xdr:to>
      <xdr:col>71</xdr:col>
      <xdr:colOff>177800</xdr:colOff>
      <xdr:row>63</xdr:row>
      <xdr:rowOff>34290</xdr:rowOff>
    </xdr:to>
    <xdr:cxnSp macro="">
      <xdr:nvCxnSpPr>
        <xdr:cNvPr id="562" name="直線コネクタ 561">
          <a:extLst>
            <a:ext uri="{FF2B5EF4-FFF2-40B4-BE49-F238E27FC236}">
              <a16:creationId xmlns:a16="http://schemas.microsoft.com/office/drawing/2014/main" id="{81BCE5D1-2CDE-471B-B014-74ABC558A412}"/>
            </a:ext>
          </a:extLst>
        </xdr:cNvPr>
        <xdr:cNvCxnSpPr/>
      </xdr:nvCxnSpPr>
      <xdr:spPr>
        <a:xfrm>
          <a:off x="12817475" y="108032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563" name="n_1aveValue【学校施設】&#10;有形固定資産減価償却率">
          <a:extLst>
            <a:ext uri="{FF2B5EF4-FFF2-40B4-BE49-F238E27FC236}">
              <a16:creationId xmlns:a16="http://schemas.microsoft.com/office/drawing/2014/main" id="{AE82D35F-987F-47AD-AA4F-AFB50F793539}"/>
            </a:ext>
          </a:extLst>
        </xdr:cNvPr>
        <xdr:cNvSpPr txBox="1"/>
      </xdr:nvSpPr>
      <xdr:spPr>
        <a:xfrm>
          <a:off x="15269219" y="1001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564" name="n_2aveValue【学校施設】&#10;有形固定資産減価償却率">
          <a:extLst>
            <a:ext uri="{FF2B5EF4-FFF2-40B4-BE49-F238E27FC236}">
              <a16:creationId xmlns:a16="http://schemas.microsoft.com/office/drawing/2014/main" id="{734D8EDA-646F-4246-A257-174596CA393B}"/>
            </a:ext>
          </a:extLst>
        </xdr:cNvPr>
        <xdr:cNvSpPr txBox="1"/>
      </xdr:nvSpPr>
      <xdr:spPr>
        <a:xfrm>
          <a:off x="14392919"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5" name="n_3aveValue【学校施設】&#10;有形固定資産減価償却率">
          <a:extLst>
            <a:ext uri="{FF2B5EF4-FFF2-40B4-BE49-F238E27FC236}">
              <a16:creationId xmlns:a16="http://schemas.microsoft.com/office/drawing/2014/main" id="{E476F9C4-6F37-448A-9570-D0B0A3F5EA67}"/>
            </a:ext>
          </a:extLst>
        </xdr:cNvPr>
        <xdr:cNvSpPr txBox="1"/>
      </xdr:nvSpPr>
      <xdr:spPr>
        <a:xfrm>
          <a:off x="13503919"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66" name="n_4aveValue【学校施設】&#10;有形固定資産減価償却率">
          <a:extLst>
            <a:ext uri="{FF2B5EF4-FFF2-40B4-BE49-F238E27FC236}">
              <a16:creationId xmlns:a16="http://schemas.microsoft.com/office/drawing/2014/main" id="{FD2DF6E1-146C-475D-A35D-9A780D3E6B35}"/>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110507</xdr:rowOff>
    </xdr:from>
    <xdr:ext cx="405111" cy="259045"/>
    <xdr:sp macro="" textlink="">
      <xdr:nvSpPr>
        <xdr:cNvPr id="567" name="n_1mainValue【学校施設】&#10;有形固定資産減価償却率">
          <a:extLst>
            <a:ext uri="{FF2B5EF4-FFF2-40B4-BE49-F238E27FC236}">
              <a16:creationId xmlns:a16="http://schemas.microsoft.com/office/drawing/2014/main" id="{4FD5A638-0DB7-4210-A6EC-F8962743E1A3}"/>
            </a:ext>
          </a:extLst>
        </xdr:cNvPr>
        <xdr:cNvSpPr txBox="1"/>
      </xdr:nvSpPr>
      <xdr:spPr>
        <a:xfrm>
          <a:off x="15269219"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87647</xdr:rowOff>
    </xdr:from>
    <xdr:ext cx="405111" cy="259045"/>
    <xdr:sp macro="" textlink="">
      <xdr:nvSpPr>
        <xdr:cNvPr id="568" name="n_2mainValue【学校施設】&#10;有形固定資産減価償却率">
          <a:extLst>
            <a:ext uri="{FF2B5EF4-FFF2-40B4-BE49-F238E27FC236}">
              <a16:creationId xmlns:a16="http://schemas.microsoft.com/office/drawing/2014/main" id="{80F05F71-A38D-45CA-A244-81D82316CCA5}"/>
            </a:ext>
          </a:extLst>
        </xdr:cNvPr>
        <xdr:cNvSpPr txBox="1"/>
      </xdr:nvSpPr>
      <xdr:spPr>
        <a:xfrm>
          <a:off x="14392919" y="108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76217</xdr:rowOff>
    </xdr:from>
    <xdr:ext cx="405111" cy="259045"/>
    <xdr:sp macro="" textlink="">
      <xdr:nvSpPr>
        <xdr:cNvPr id="569" name="n_3mainValue【学校施設】&#10;有形固定資産減価償却率">
          <a:extLst>
            <a:ext uri="{FF2B5EF4-FFF2-40B4-BE49-F238E27FC236}">
              <a16:creationId xmlns:a16="http://schemas.microsoft.com/office/drawing/2014/main" id="{16EF1647-5598-4B2E-96D3-8BDA6B8430A0}"/>
            </a:ext>
          </a:extLst>
        </xdr:cNvPr>
        <xdr:cNvSpPr txBox="1"/>
      </xdr:nvSpPr>
      <xdr:spPr>
        <a:xfrm>
          <a:off x="13503919"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43832</xdr:rowOff>
    </xdr:from>
    <xdr:ext cx="405111" cy="259045"/>
    <xdr:sp macro="" textlink="">
      <xdr:nvSpPr>
        <xdr:cNvPr id="570" name="n_4mainValue【学校施設】&#10;有形固定資産減価償却率">
          <a:extLst>
            <a:ext uri="{FF2B5EF4-FFF2-40B4-BE49-F238E27FC236}">
              <a16:creationId xmlns:a16="http://schemas.microsoft.com/office/drawing/2014/main" id="{2B144306-7006-4DA9-857C-101506598F3C}"/>
            </a:ext>
          </a:extLst>
        </xdr:cNvPr>
        <xdr:cNvSpPr txBox="1"/>
      </xdr:nvSpPr>
      <xdr:spPr>
        <a:xfrm>
          <a:off x="12611744" y="1084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A4BF3CEE-5121-4536-A5A6-B58F69347796}"/>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874A51B5-6B51-4603-8E33-FF26E233AA17}"/>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881FFDF9-F152-47A4-8FBA-1273762794BA}"/>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24E329AB-DCC1-444B-BAEF-87B08D1C4A13}"/>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1F1E2C8A-E0A8-4E33-9E2C-99AAF019A27E}"/>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9251D927-7EBE-4F9A-BA63-E04725E4EA6D}"/>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04FCF521-7197-4491-A2A3-2B970852BA66}"/>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021D6A53-3193-496D-807B-08240B50561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9802A37D-2C45-4B5D-ACF9-D4668034DA2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55AC7099-23BE-4442-9270-C2B55CDCA84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BCA3345B-A24D-4C9E-B1B3-C5EC02E0E01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94CB7389-4244-40B8-87E3-EFE85C791922}"/>
            </a:ext>
          </a:extLst>
        </xdr:cNvPr>
        <xdr:cNvSpPr txBox="1"/>
      </xdr:nvSpPr>
      <xdr:spPr>
        <a:xfrm>
          <a:off x="17823996"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1F0811B3-A85E-433F-BB79-C9715C24067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A2759648-847B-4490-A4B8-4E73762B4EBB}"/>
            </a:ext>
          </a:extLst>
        </xdr:cNvPr>
        <xdr:cNvSpPr txBox="1"/>
      </xdr:nvSpPr>
      <xdr:spPr>
        <a:xfrm>
          <a:off x="17823996" y="1052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48BA088D-D19E-440B-8D3C-42E73B48337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F3A35A9D-B73E-4C96-A2F6-E6C8A330FE7D}"/>
            </a:ext>
          </a:extLst>
        </xdr:cNvPr>
        <xdr:cNvSpPr txBox="1"/>
      </xdr:nvSpPr>
      <xdr:spPr>
        <a:xfrm>
          <a:off x="17756701" y="10147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1278E3B6-C407-4869-86BA-9B41C97BC11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BCE4841A-A85F-42D6-91AF-81DEEA8E8409}"/>
            </a:ext>
          </a:extLst>
        </xdr:cNvPr>
        <xdr:cNvSpPr txBox="1"/>
      </xdr:nvSpPr>
      <xdr:spPr>
        <a:xfrm>
          <a:off x="17756701" y="9766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D64CDCF6-827D-4B93-88F7-14F54A8A1D4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1F21E71C-C618-46A8-823E-5FD33DAB8EF0}"/>
            </a:ext>
          </a:extLst>
        </xdr:cNvPr>
        <xdr:cNvSpPr txBox="1"/>
      </xdr:nvSpPr>
      <xdr:spPr>
        <a:xfrm>
          <a:off x="17756701" y="9385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2E958550-C9A7-4BDD-B13B-12B7AE6E36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3DE79F6F-49A8-4B95-B03A-F412DF77FCDD}"/>
            </a:ext>
          </a:extLst>
        </xdr:cNvPr>
        <xdr:cNvSpPr txBox="1"/>
      </xdr:nvSpPr>
      <xdr:spPr>
        <a:xfrm>
          <a:off x="17756701" y="9004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C0424DA8-39CE-4775-A7D1-6ABA5EA0705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050DA468-9323-49B0-8565-A2C974A4C5F7}"/>
            </a:ext>
          </a:extLst>
        </xdr:cNvPr>
        <xdr:cNvCxnSpPr/>
      </xdr:nvCxnSpPr>
      <xdr:spPr>
        <a:xfrm flipV="1">
          <a:off x="22164039"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146B47DB-43C8-4430-9DA5-D04ACE8288C7}"/>
            </a:ext>
          </a:extLst>
        </xdr:cNvPr>
        <xdr:cNvSpPr txBox="1"/>
      </xdr:nvSpPr>
      <xdr:spPr>
        <a:xfrm>
          <a:off x="22202775"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F5D6C753-082A-432B-B708-B40A4056BA8B}"/>
            </a:ext>
          </a:extLst>
        </xdr:cNvPr>
        <xdr:cNvCxnSpPr/>
      </xdr:nvCxnSpPr>
      <xdr:spPr>
        <a:xfrm>
          <a:off x="22075775" y="1093302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F6B6C6AC-A525-4A96-B22A-64C8D87C5E7C}"/>
            </a:ext>
          </a:extLst>
        </xdr:cNvPr>
        <xdr:cNvSpPr txBox="1"/>
      </xdr:nvSpPr>
      <xdr:spPr>
        <a:xfrm>
          <a:off x="22202775"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2C22CAA7-B08A-4EE2-BC4B-8C90C05CA306}"/>
            </a:ext>
          </a:extLst>
        </xdr:cNvPr>
        <xdr:cNvCxnSpPr/>
      </xdr:nvCxnSpPr>
      <xdr:spPr>
        <a:xfrm>
          <a:off x="22075775" y="954130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a:extLst>
            <a:ext uri="{FF2B5EF4-FFF2-40B4-BE49-F238E27FC236}">
              <a16:creationId xmlns:a16="http://schemas.microsoft.com/office/drawing/2014/main" id="{77E93F0A-DEBF-40C8-9B45-572E0F8D41F4}"/>
            </a:ext>
          </a:extLst>
        </xdr:cNvPr>
        <xdr:cNvSpPr txBox="1"/>
      </xdr:nvSpPr>
      <xdr:spPr>
        <a:xfrm>
          <a:off x="22202775" y="10546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D82D46E4-5B4B-441A-95AF-AA0CFEB834B4}"/>
            </a:ext>
          </a:extLst>
        </xdr:cNvPr>
        <xdr:cNvSpPr/>
      </xdr:nvSpPr>
      <xdr:spPr>
        <a:xfrm>
          <a:off x="22113875" y="106918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601" name="フローチャート: 判断 600">
          <a:extLst>
            <a:ext uri="{FF2B5EF4-FFF2-40B4-BE49-F238E27FC236}">
              <a16:creationId xmlns:a16="http://schemas.microsoft.com/office/drawing/2014/main" id="{542EC2BC-B087-4D5E-97A4-EE9C43DE99A0}"/>
            </a:ext>
          </a:extLst>
        </xdr:cNvPr>
        <xdr:cNvSpPr/>
      </xdr:nvSpPr>
      <xdr:spPr>
        <a:xfrm>
          <a:off x="21275675" y="1070307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602" name="フローチャート: 判断 601">
          <a:extLst>
            <a:ext uri="{FF2B5EF4-FFF2-40B4-BE49-F238E27FC236}">
              <a16:creationId xmlns:a16="http://schemas.microsoft.com/office/drawing/2014/main" id="{FACBF1BC-EFD9-491B-9A45-C0C2BD0BA4CA}"/>
            </a:ext>
          </a:extLst>
        </xdr:cNvPr>
        <xdr:cNvSpPr/>
      </xdr:nvSpPr>
      <xdr:spPr>
        <a:xfrm>
          <a:off x="20383500" y="10698252"/>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603" name="フローチャート: 判断 602">
          <a:extLst>
            <a:ext uri="{FF2B5EF4-FFF2-40B4-BE49-F238E27FC236}">
              <a16:creationId xmlns:a16="http://schemas.microsoft.com/office/drawing/2014/main" id="{7D071D0E-CCDD-4228-9B60-C49E50A98E9B}"/>
            </a:ext>
          </a:extLst>
        </xdr:cNvPr>
        <xdr:cNvSpPr/>
      </xdr:nvSpPr>
      <xdr:spPr>
        <a:xfrm>
          <a:off x="19497675"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604" name="フローチャート: 判断 603">
          <a:extLst>
            <a:ext uri="{FF2B5EF4-FFF2-40B4-BE49-F238E27FC236}">
              <a16:creationId xmlns:a16="http://schemas.microsoft.com/office/drawing/2014/main" id="{16919B9E-7D7C-4607-B55D-0713DDDBC945}"/>
            </a:ext>
          </a:extLst>
        </xdr:cNvPr>
        <xdr:cNvSpPr/>
      </xdr:nvSpPr>
      <xdr:spPr>
        <a:xfrm>
          <a:off x="18608675" y="1068202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213F42C-8FF4-4D9B-8FC7-E424AE18913C}"/>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385FED96-EFC5-4D75-99E5-0D2DE46D499F}"/>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CCFD7C2E-E84F-45F1-A035-163C38C39A75}"/>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BEF0104-6B16-4ED3-BDB3-95FCE0C4649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49736FB3-0883-4DBD-8690-820C6493134F}"/>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93370</xdr:rowOff>
    </xdr:from>
    <xdr:to>
      <xdr:col>116</xdr:col>
      <xdr:colOff>114300</xdr:colOff>
      <xdr:row>63</xdr:row>
      <xdr:rowOff>23520</xdr:rowOff>
    </xdr:to>
    <xdr:sp macro="" textlink="">
      <xdr:nvSpPr>
        <xdr:cNvPr id="610" name="楕円 609">
          <a:extLst>
            <a:ext uri="{FF2B5EF4-FFF2-40B4-BE49-F238E27FC236}">
              <a16:creationId xmlns:a16="http://schemas.microsoft.com/office/drawing/2014/main" id="{1FA31D40-B43F-410C-896F-BB714ABA1A9A}"/>
            </a:ext>
          </a:extLst>
        </xdr:cNvPr>
        <xdr:cNvSpPr/>
      </xdr:nvSpPr>
      <xdr:spPr>
        <a:xfrm>
          <a:off x="22113875" y="10723270"/>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71797</xdr:rowOff>
    </xdr:from>
    <xdr:ext cx="469744" cy="259045"/>
    <xdr:sp macro="" textlink="">
      <xdr:nvSpPr>
        <xdr:cNvPr id="611" name="【学校施設】&#10;一人当たり面積該当値テキスト">
          <a:extLst>
            <a:ext uri="{FF2B5EF4-FFF2-40B4-BE49-F238E27FC236}">
              <a16:creationId xmlns:a16="http://schemas.microsoft.com/office/drawing/2014/main" id="{59F6C88D-E174-49B1-9679-632D86539D7A}"/>
            </a:ext>
          </a:extLst>
        </xdr:cNvPr>
        <xdr:cNvSpPr txBox="1"/>
      </xdr:nvSpPr>
      <xdr:spPr>
        <a:xfrm>
          <a:off x="22202775" y="1070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612" name="楕円 611">
          <a:extLst>
            <a:ext uri="{FF2B5EF4-FFF2-40B4-BE49-F238E27FC236}">
              <a16:creationId xmlns:a16="http://schemas.microsoft.com/office/drawing/2014/main" id="{EE6F737D-0AA6-4E02-9C0C-BE787B54672E}"/>
            </a:ext>
          </a:extLst>
        </xdr:cNvPr>
        <xdr:cNvSpPr/>
      </xdr:nvSpPr>
      <xdr:spPr>
        <a:xfrm>
          <a:off x="21275675" y="10725404"/>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144170</xdr:rowOff>
    </xdr:from>
    <xdr:to>
      <xdr:col>116</xdr:col>
      <xdr:colOff>63500</xdr:colOff>
      <xdr:row>62</xdr:row>
      <xdr:rowOff>146304</xdr:rowOff>
    </xdr:to>
    <xdr:cxnSp macro="">
      <xdr:nvCxnSpPr>
        <xdr:cNvPr id="613" name="直線コネクタ 612">
          <a:extLst>
            <a:ext uri="{FF2B5EF4-FFF2-40B4-BE49-F238E27FC236}">
              <a16:creationId xmlns:a16="http://schemas.microsoft.com/office/drawing/2014/main" id="{72776808-0805-4781-A169-FD5A7D38B305}"/>
            </a:ext>
          </a:extLst>
        </xdr:cNvPr>
        <xdr:cNvCxnSpPr/>
      </xdr:nvCxnSpPr>
      <xdr:spPr>
        <a:xfrm flipV="1">
          <a:off x="21326475" y="10777245"/>
          <a:ext cx="83820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100457</xdr:rowOff>
    </xdr:from>
    <xdr:to>
      <xdr:col>107</xdr:col>
      <xdr:colOff>101600</xdr:colOff>
      <xdr:row>63</xdr:row>
      <xdr:rowOff>30607</xdr:rowOff>
    </xdr:to>
    <xdr:sp macro="" textlink="">
      <xdr:nvSpPr>
        <xdr:cNvPr id="614" name="楕円 613">
          <a:extLst>
            <a:ext uri="{FF2B5EF4-FFF2-40B4-BE49-F238E27FC236}">
              <a16:creationId xmlns:a16="http://schemas.microsoft.com/office/drawing/2014/main" id="{2A5EDD59-67EA-4BDB-B484-DA4BCE61D8AD}"/>
            </a:ext>
          </a:extLst>
        </xdr:cNvPr>
        <xdr:cNvSpPr/>
      </xdr:nvSpPr>
      <xdr:spPr>
        <a:xfrm>
          <a:off x="20383500" y="10733532"/>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151257</xdr:rowOff>
    </xdr:to>
    <xdr:cxnSp macro="">
      <xdr:nvCxnSpPr>
        <xdr:cNvPr id="615" name="直線コネクタ 614">
          <a:extLst>
            <a:ext uri="{FF2B5EF4-FFF2-40B4-BE49-F238E27FC236}">
              <a16:creationId xmlns:a16="http://schemas.microsoft.com/office/drawing/2014/main" id="{EFB9F37C-2DC5-42C6-AB23-37E59A7A5477}"/>
            </a:ext>
          </a:extLst>
        </xdr:cNvPr>
        <xdr:cNvCxnSpPr/>
      </xdr:nvCxnSpPr>
      <xdr:spPr>
        <a:xfrm flipV="1">
          <a:off x="20437475" y="10779379"/>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104496</xdr:rowOff>
    </xdr:from>
    <xdr:to>
      <xdr:col>102</xdr:col>
      <xdr:colOff>165100</xdr:colOff>
      <xdr:row>63</xdr:row>
      <xdr:rowOff>34646</xdr:rowOff>
    </xdr:to>
    <xdr:sp macro="" textlink="">
      <xdr:nvSpPr>
        <xdr:cNvPr id="616" name="楕円 615">
          <a:extLst>
            <a:ext uri="{FF2B5EF4-FFF2-40B4-BE49-F238E27FC236}">
              <a16:creationId xmlns:a16="http://schemas.microsoft.com/office/drawing/2014/main" id="{B32D9058-2C45-47CA-8024-99918A45483F}"/>
            </a:ext>
          </a:extLst>
        </xdr:cNvPr>
        <xdr:cNvSpPr/>
      </xdr:nvSpPr>
      <xdr:spPr>
        <a:xfrm>
          <a:off x="19497675" y="10737571"/>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151257</xdr:rowOff>
    </xdr:from>
    <xdr:to>
      <xdr:col>107</xdr:col>
      <xdr:colOff>50800</xdr:colOff>
      <xdr:row>62</xdr:row>
      <xdr:rowOff>155296</xdr:rowOff>
    </xdr:to>
    <xdr:cxnSp macro="">
      <xdr:nvCxnSpPr>
        <xdr:cNvPr id="617" name="直線コネクタ 616">
          <a:extLst>
            <a:ext uri="{FF2B5EF4-FFF2-40B4-BE49-F238E27FC236}">
              <a16:creationId xmlns:a16="http://schemas.microsoft.com/office/drawing/2014/main" id="{D2535C75-5958-4249-AC5B-E39D553EE024}"/>
            </a:ext>
          </a:extLst>
        </xdr:cNvPr>
        <xdr:cNvCxnSpPr/>
      </xdr:nvCxnSpPr>
      <xdr:spPr>
        <a:xfrm flipV="1">
          <a:off x="19545300" y="10781157"/>
          <a:ext cx="892175"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104343</xdr:rowOff>
    </xdr:from>
    <xdr:to>
      <xdr:col>98</xdr:col>
      <xdr:colOff>38100</xdr:colOff>
      <xdr:row>63</xdr:row>
      <xdr:rowOff>34493</xdr:rowOff>
    </xdr:to>
    <xdr:sp macro="" textlink="">
      <xdr:nvSpPr>
        <xdr:cNvPr id="618" name="楕円 617">
          <a:extLst>
            <a:ext uri="{FF2B5EF4-FFF2-40B4-BE49-F238E27FC236}">
              <a16:creationId xmlns:a16="http://schemas.microsoft.com/office/drawing/2014/main" id="{51B037B5-CF92-4263-A4C6-89D4DDE61383}"/>
            </a:ext>
          </a:extLst>
        </xdr:cNvPr>
        <xdr:cNvSpPr/>
      </xdr:nvSpPr>
      <xdr:spPr>
        <a:xfrm>
          <a:off x="18608675" y="1073741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155143</xdr:rowOff>
    </xdr:from>
    <xdr:to>
      <xdr:col>102</xdr:col>
      <xdr:colOff>114300</xdr:colOff>
      <xdr:row>62</xdr:row>
      <xdr:rowOff>155296</xdr:rowOff>
    </xdr:to>
    <xdr:cxnSp macro="">
      <xdr:nvCxnSpPr>
        <xdr:cNvPr id="619" name="直線コネクタ 618">
          <a:extLst>
            <a:ext uri="{FF2B5EF4-FFF2-40B4-BE49-F238E27FC236}">
              <a16:creationId xmlns:a16="http://schemas.microsoft.com/office/drawing/2014/main" id="{0296916E-25CB-4F85-9CDF-635F902C88D3}"/>
            </a:ext>
          </a:extLst>
        </xdr:cNvPr>
        <xdr:cNvCxnSpPr/>
      </xdr:nvCxnSpPr>
      <xdr:spPr>
        <a:xfrm>
          <a:off x="18659475" y="10785043"/>
          <a:ext cx="885825"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620" name="n_1aveValue【学校施設】&#10;一人当たり面積">
          <a:extLst>
            <a:ext uri="{FF2B5EF4-FFF2-40B4-BE49-F238E27FC236}">
              <a16:creationId xmlns:a16="http://schemas.microsoft.com/office/drawing/2014/main" id="{61DF2512-7E14-4356-9491-AF2323CC18B9}"/>
            </a:ext>
          </a:extLst>
        </xdr:cNvPr>
        <xdr:cNvSpPr txBox="1"/>
      </xdr:nvSpPr>
      <xdr:spPr>
        <a:xfrm>
          <a:off x="21078902" y="104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11854</xdr:rowOff>
    </xdr:from>
    <xdr:ext cx="469744" cy="259045"/>
    <xdr:sp macro="" textlink="">
      <xdr:nvSpPr>
        <xdr:cNvPr id="621" name="n_2aveValue【学校施設】&#10;一人当たり面積">
          <a:extLst>
            <a:ext uri="{FF2B5EF4-FFF2-40B4-BE49-F238E27FC236}">
              <a16:creationId xmlns:a16="http://schemas.microsoft.com/office/drawing/2014/main" id="{F8E320C4-753F-4A56-A0A6-1162F6EB9539}"/>
            </a:ext>
          </a:extLst>
        </xdr:cNvPr>
        <xdr:cNvSpPr txBox="1"/>
      </xdr:nvSpPr>
      <xdr:spPr>
        <a:xfrm>
          <a:off x="20202602" y="104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19093</xdr:rowOff>
    </xdr:from>
    <xdr:ext cx="469744" cy="259045"/>
    <xdr:sp macro="" textlink="">
      <xdr:nvSpPr>
        <xdr:cNvPr id="622" name="n_3aveValue【学校施設】&#10;一人当たり面積">
          <a:extLst>
            <a:ext uri="{FF2B5EF4-FFF2-40B4-BE49-F238E27FC236}">
              <a16:creationId xmlns:a16="http://schemas.microsoft.com/office/drawing/2014/main" id="{2E972393-49BF-43A6-ABF3-BE5CBBE3A9BE}"/>
            </a:ext>
          </a:extLst>
        </xdr:cNvPr>
        <xdr:cNvSpPr txBox="1"/>
      </xdr:nvSpPr>
      <xdr:spPr>
        <a:xfrm>
          <a:off x="19313602"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623" name="n_4aveValue【学校施設】&#10;一人当たり面積">
          <a:extLst>
            <a:ext uri="{FF2B5EF4-FFF2-40B4-BE49-F238E27FC236}">
              <a16:creationId xmlns:a16="http://schemas.microsoft.com/office/drawing/2014/main" id="{B2DD66C4-8043-4D98-BB09-C3C346D046FA}"/>
            </a:ext>
          </a:extLst>
        </xdr:cNvPr>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16781</xdr:rowOff>
    </xdr:from>
    <xdr:ext cx="469744" cy="259045"/>
    <xdr:sp macro="" textlink="">
      <xdr:nvSpPr>
        <xdr:cNvPr id="624" name="n_1mainValue【学校施設】&#10;一人当たり面積">
          <a:extLst>
            <a:ext uri="{FF2B5EF4-FFF2-40B4-BE49-F238E27FC236}">
              <a16:creationId xmlns:a16="http://schemas.microsoft.com/office/drawing/2014/main" id="{3198A19D-A3C0-404A-B7E3-530B1768A629}"/>
            </a:ext>
          </a:extLst>
        </xdr:cNvPr>
        <xdr:cNvSpPr txBox="1"/>
      </xdr:nvSpPr>
      <xdr:spPr>
        <a:xfrm>
          <a:off x="21078902"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21734</xdr:rowOff>
    </xdr:from>
    <xdr:ext cx="469744" cy="259045"/>
    <xdr:sp macro="" textlink="">
      <xdr:nvSpPr>
        <xdr:cNvPr id="625" name="n_2mainValue【学校施設】&#10;一人当たり面積">
          <a:extLst>
            <a:ext uri="{FF2B5EF4-FFF2-40B4-BE49-F238E27FC236}">
              <a16:creationId xmlns:a16="http://schemas.microsoft.com/office/drawing/2014/main" id="{CCD47B4F-1E8F-4E36-8A82-823454B8F503}"/>
            </a:ext>
          </a:extLst>
        </xdr:cNvPr>
        <xdr:cNvSpPr txBox="1"/>
      </xdr:nvSpPr>
      <xdr:spPr>
        <a:xfrm>
          <a:off x="20202602" y="108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25773</xdr:rowOff>
    </xdr:from>
    <xdr:ext cx="469744" cy="259045"/>
    <xdr:sp macro="" textlink="">
      <xdr:nvSpPr>
        <xdr:cNvPr id="626" name="n_3mainValue【学校施設】&#10;一人当たり面積">
          <a:extLst>
            <a:ext uri="{FF2B5EF4-FFF2-40B4-BE49-F238E27FC236}">
              <a16:creationId xmlns:a16="http://schemas.microsoft.com/office/drawing/2014/main" id="{7B87FAF8-8008-4893-B203-09512BD6DB5C}"/>
            </a:ext>
          </a:extLst>
        </xdr:cNvPr>
        <xdr:cNvSpPr txBox="1"/>
      </xdr:nvSpPr>
      <xdr:spPr>
        <a:xfrm>
          <a:off x="19313602" y="1083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25620</xdr:rowOff>
    </xdr:from>
    <xdr:ext cx="469744" cy="259045"/>
    <xdr:sp macro="" textlink="">
      <xdr:nvSpPr>
        <xdr:cNvPr id="627" name="n_4mainValue【学校施設】&#10;一人当たり面積">
          <a:extLst>
            <a:ext uri="{FF2B5EF4-FFF2-40B4-BE49-F238E27FC236}">
              <a16:creationId xmlns:a16="http://schemas.microsoft.com/office/drawing/2014/main" id="{1784BB16-29A0-43D2-8768-157A0AF51941}"/>
            </a:ext>
          </a:extLst>
        </xdr:cNvPr>
        <xdr:cNvSpPr txBox="1"/>
      </xdr:nvSpPr>
      <xdr:spPr>
        <a:xfrm>
          <a:off x="18421427" y="108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05F93FFE-E725-414C-98AD-9A6184B066CF}"/>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D41E1A2D-F4E0-4EA1-B153-9E95F871C0EA}"/>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4D67E699-5EDE-4ACA-82E7-179092CFEB8F}"/>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7E5E362-23A6-4D34-A909-D8CF6930B3FF}"/>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FCB2C45D-8F67-4398-94EA-4296B3B710CC}"/>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CD1928F6-1AC1-4417-BB3F-519A73038815}"/>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133885AE-6FC0-46DE-BC3B-C24ED3D507C0}"/>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DE9633D4-B265-4921-9E13-6A3FEEB21B90}"/>
            </a:ext>
          </a:extLst>
        </xdr:cNvPr>
        <xdr:cNvSpPr/>
      </xdr:nvSpPr>
      <xdr:spPr>
        <a:xfrm>
          <a:off x="12449175"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6AC608DC-B50C-479F-8D79-76DAB0EF4BEC}"/>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063C427E-765D-4DDC-A1AF-146C1CB9E9F1}"/>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A9B83DDB-DAA9-4547-AD9B-4336F55CD0AC}"/>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EFA13EBB-921F-43FE-AC17-BC0E2EC3EE4D}"/>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6E5F28D5-17A8-4873-9600-0D04AE9FD91E}"/>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E11F1745-F644-4B00-ADE5-A6A8EC10326B}"/>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0761BAC6-7AB9-4E89-AC6F-13858AA200B5}"/>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7B419AEB-E218-4F6C-B4C3-DA44DFD35AF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B12E93F2-C303-460D-8BF0-F94957BD0DCB}"/>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4FD50A31-9CD0-44D6-861A-110A12D57031}"/>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C1FFA51E-02BF-4B8E-BE26-4023E167683A}"/>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3A86DF15-A858-4DD5-A9AD-8448A8BC126D}"/>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6C8FA66B-F838-4D7A-A931-35006F71B073}"/>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3C490CC3-1C39-4FEC-9518-B695D8AE90B1}"/>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60256004-D90C-4677-85A4-153E3020E76B}"/>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A35B9966-7F7A-448F-90C0-5D6462FA1429}"/>
            </a:ext>
          </a:extLst>
        </xdr:cNvPr>
        <xdr:cNvSpPr/>
      </xdr:nvSpPr>
      <xdr:spPr>
        <a:xfrm>
          <a:off x="12449175"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137A82C6-6F41-434B-8DEA-A6DBD550FE21}"/>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DDA9D270-3FF9-4545-B1EE-743F517BD537}"/>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0CCE29B1-EC69-41D9-B933-259AF73BF5ED}"/>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039665AD-915E-4BCC-9A5E-65161C8D0B48}"/>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D00A0D6F-4845-43E8-B287-8C7E6702A75C}"/>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40E3A1DF-1689-45DC-BF29-FE289CD92593}"/>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AF51F0BD-A915-449E-9759-673DBA629AF5}"/>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F868AA23-4D44-4BF7-9E96-99D43823FB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4683DBDE-06EC-4067-B7D1-FF007A1A811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659FAF10-901B-41D3-B439-B8D699FA032B}"/>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D05B0116-F12E-4211-B9A5-5F6D6AFBA4CD}"/>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類似団体と比較して特に有形固定資産減価償却率が高くなっている施設は、認定こども園・幼稚園・保育所、学校施設である。学校施設については、耐用年数</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年に近づいており、今後、大規模な改修を行う場合の費用の確保が課題となっている。</a:t>
          </a:r>
        </a:p>
        <a:p>
          <a:r>
            <a:rPr kumimoji="1" lang="ja-JP" altLang="en-US" sz="1300">
              <a:latin typeface="ＭＳ Ｐゴシック" panose="020B0600070205080204" pitchFamily="50" charset="-128"/>
              <a:ea typeface="ＭＳ Ｐゴシック" panose="020B0600070205080204" pitchFamily="50" charset="-128"/>
            </a:rPr>
            <a:t>　本村には小学校２校、中学校２校が整備されているが、人口減少及び少子化の影響により、児童・生徒数の減少が課題となっており、学校教育の充実を推進する観点からも統廃合を含めた学校施設の在り方について検討を重ね、幼・小・中が一体となった新しい一貫校を整備する方針が決定し、翌年度に向けた予算計上が予定されることから、必要経費については慎重な精査が必要である。</a:t>
          </a:r>
        </a:p>
        <a:p>
          <a:r>
            <a:rPr kumimoji="1" lang="ja-JP" altLang="en-US" sz="1300">
              <a:latin typeface="ＭＳ Ｐゴシック" panose="020B0600070205080204" pitchFamily="50" charset="-128"/>
              <a:ea typeface="ＭＳ Ｐゴシック" panose="020B0600070205080204" pitchFamily="50" charset="-128"/>
            </a:rPr>
            <a:t>　公営住宅については、人口減少に対応するため、近年、若年ファミリー層向けの住宅を整備し、移住定住の促進を図ってきたが、今後については、住宅の耐用年数と維持管理に係る経費等を基に受益者負担を算出し賃料を見直すなど、長期的な視点をもって費用対効果を検証す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8C33C45-698A-48BA-A9DB-8A4C17DF8D7F}"/>
            </a:ext>
          </a:extLst>
        </xdr:cNvPr>
        <xdr:cNvSpPr/>
      </xdr:nvSpPr>
      <xdr:spPr>
        <a:xfrm>
          <a:off x="638175" y="130175"/>
          <a:ext cx="126968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E0F555E-9AA5-4869-A83E-2FD88494E563}"/>
            </a:ext>
          </a:extLst>
        </xdr:cNvPr>
        <xdr:cNvSpPr/>
      </xdr:nvSpPr>
      <xdr:spPr>
        <a:xfrm>
          <a:off x="19050000" y="190500"/>
          <a:ext cx="3962400"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E173E0-EE49-4BCE-BE9D-0C5FF98F40D6}"/>
            </a:ext>
          </a:extLst>
        </xdr:cNvPr>
        <xdr:cNvSpPr/>
      </xdr:nvSpPr>
      <xdr:spPr>
        <a:xfrm>
          <a:off x="19069050" y="219075"/>
          <a:ext cx="39211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ABE95A-24AA-484B-B557-EA728E77A984}"/>
            </a:ext>
          </a:extLst>
        </xdr:cNvPr>
        <xdr:cNvSpPr/>
      </xdr:nvSpPr>
      <xdr:spPr>
        <a:xfrm>
          <a:off x="19097625" y="244475"/>
          <a:ext cx="3857625"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2F64C5-3378-474B-82A7-550256331261}"/>
            </a:ext>
          </a:extLst>
        </xdr:cNvPr>
        <xdr:cNvSpPr/>
      </xdr:nvSpPr>
      <xdr:spPr>
        <a:xfrm>
          <a:off x="16259175" y="190500"/>
          <a:ext cx="2657475" cy="5619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762900A-1167-4E97-B16E-46BF588318BE}"/>
            </a:ext>
          </a:extLst>
        </xdr:cNvPr>
        <xdr:cNvSpPr/>
      </xdr:nvSpPr>
      <xdr:spPr>
        <a:xfrm>
          <a:off x="16284575" y="219075"/>
          <a:ext cx="2613025"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8A0A537-C4DD-4DA0-8E3D-1267348EFEF0}"/>
            </a:ext>
          </a:extLst>
        </xdr:cNvPr>
        <xdr:cNvSpPr/>
      </xdr:nvSpPr>
      <xdr:spPr>
        <a:xfrm>
          <a:off x="16306800" y="244475"/>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625F08-9F48-484E-B70F-D4B5061E0D49}"/>
            </a:ext>
          </a:extLst>
        </xdr:cNvPr>
        <xdr:cNvSpPr/>
      </xdr:nvSpPr>
      <xdr:spPr>
        <a:xfrm>
          <a:off x="762000" y="892175"/>
          <a:ext cx="1009650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B82594C-7691-4884-95F5-415BAFE706FA}"/>
            </a:ext>
          </a:extLst>
        </xdr:cNvPr>
        <xdr:cNvSpPr/>
      </xdr:nvSpPr>
      <xdr:spPr>
        <a:xfrm>
          <a:off x="892175" y="923925"/>
          <a:ext cx="139382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E8D44C7-48A9-48C0-9538-FF35C5959301}"/>
            </a:ext>
          </a:extLst>
        </xdr:cNvPr>
        <xdr:cNvSpPr/>
      </xdr:nvSpPr>
      <xdr:spPr>
        <a:xfrm>
          <a:off x="2225675" y="923925"/>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
2,815
71.24
2,691,192
2,553,121
116,763
1,906,404
1,052,123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F2DE37D-1B63-482E-A107-2B4FDF18314D}"/>
            </a:ext>
          </a:extLst>
        </xdr:cNvPr>
        <xdr:cNvSpPr/>
      </xdr:nvSpPr>
      <xdr:spPr>
        <a:xfrm>
          <a:off x="3559175" y="923925"/>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F29AD7-6594-4EBD-A95F-7CF05ECAE38D}"/>
            </a:ext>
          </a:extLst>
        </xdr:cNvPr>
        <xdr:cNvSpPr/>
      </xdr:nvSpPr>
      <xdr:spPr>
        <a:xfrm>
          <a:off x="5083175" y="942975"/>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287A9BB-BCC7-461C-B048-7E8358A860D0}"/>
            </a:ext>
          </a:extLst>
        </xdr:cNvPr>
        <xdr:cNvSpPr/>
      </xdr:nvSpPr>
      <xdr:spPr>
        <a:xfrm>
          <a:off x="7115175" y="942975"/>
          <a:ext cx="126682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966440-5DF9-4D46-9D28-3924DA5E8E08}"/>
            </a:ext>
          </a:extLst>
        </xdr:cNvPr>
        <xdr:cNvSpPr/>
      </xdr:nvSpPr>
      <xdr:spPr>
        <a:xfrm>
          <a:off x="8448675" y="952500"/>
          <a:ext cx="635000" cy="9429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1379CF-465A-4474-B516-E36D05E90D50}"/>
            </a:ext>
          </a:extLst>
        </xdr:cNvPr>
        <xdr:cNvSpPr/>
      </xdr:nvSpPr>
      <xdr:spPr>
        <a:xfrm>
          <a:off x="5083175" y="1714500"/>
          <a:ext cx="2032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8F7DED4-1384-4DC8-B2CF-10D72E1361AB}"/>
            </a:ext>
          </a:extLst>
        </xdr:cNvPr>
        <xdr:cNvSpPr/>
      </xdr:nvSpPr>
      <xdr:spPr>
        <a:xfrm>
          <a:off x="7178675" y="1714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7266BF-54A2-4434-9CA8-28BB7D7E6852}"/>
            </a:ext>
          </a:extLst>
        </xdr:cNvPr>
        <xdr:cNvSpPr/>
      </xdr:nvSpPr>
      <xdr:spPr>
        <a:xfrm>
          <a:off x="11077575" y="892175"/>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A7A1B1-335C-496C-9EA2-A73A94289412}"/>
            </a:ext>
          </a:extLst>
        </xdr:cNvPr>
        <xdr:cNvSpPr/>
      </xdr:nvSpPr>
      <xdr:spPr>
        <a:xfrm>
          <a:off x="11334750" y="9525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E557994-739E-4426-B4D3-97CDC783DA9A}"/>
            </a:ext>
          </a:extLst>
        </xdr:cNvPr>
        <xdr:cNvSpPr/>
      </xdr:nvSpPr>
      <xdr:spPr>
        <a:xfrm>
          <a:off x="11334750" y="1219200"/>
          <a:ext cx="13335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087DD47-B019-4F1D-98AD-66D33D6A8F0C}"/>
            </a:ext>
          </a:extLst>
        </xdr:cNvPr>
        <xdr:cNvSpPr/>
      </xdr:nvSpPr>
      <xdr:spPr>
        <a:xfrm>
          <a:off x="11334750" y="1552575"/>
          <a:ext cx="1463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ED7814-D359-459A-8785-D132BB288E20}"/>
            </a:ext>
          </a:extLst>
        </xdr:cNvPr>
        <xdr:cNvCxnSpPr/>
      </xdr:nvCxnSpPr>
      <xdr:spPr>
        <a:xfrm flipH="1">
          <a:off x="11160125" y="10445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129A0D6-3472-4F14-BB70-E61531C3F536}"/>
            </a:ext>
          </a:extLst>
        </xdr:cNvPr>
        <xdr:cNvSpPr/>
      </xdr:nvSpPr>
      <xdr:spPr>
        <a:xfrm>
          <a:off x="11214100" y="99060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063EA44-8E06-41B9-8798-813F42557C36}"/>
            </a:ext>
          </a:extLst>
        </xdr:cNvPr>
        <xdr:cNvSpPr/>
      </xdr:nvSpPr>
      <xdr:spPr>
        <a:xfrm>
          <a:off x="11214100" y="1257300"/>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9D70DA-B81E-49A2-B6C6-D27136399F16}"/>
            </a:ext>
          </a:extLst>
        </xdr:cNvPr>
        <xdr:cNvCxnSpPr/>
      </xdr:nvCxnSpPr>
      <xdr:spPr>
        <a:xfrm>
          <a:off x="11255375" y="1524000"/>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29A1FE-E26C-49A3-B2B8-8F2AF461A270}"/>
            </a:ext>
          </a:extLst>
        </xdr:cNvPr>
        <xdr:cNvCxnSpPr/>
      </xdr:nvCxnSpPr>
      <xdr:spPr>
        <a:xfrm>
          <a:off x="11179175"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961A2D5-89CE-444B-92BF-A00DD81C4936}"/>
            </a:ext>
          </a:extLst>
        </xdr:cNvPr>
        <xdr:cNvCxnSpPr/>
      </xdr:nvCxnSpPr>
      <xdr:spPr>
        <a:xfrm flipV="1">
          <a:off x="11255375" y="1765300"/>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23DB8E-58AC-4188-94FF-1EC481E21436}"/>
            </a:ext>
          </a:extLst>
        </xdr:cNvPr>
        <xdr:cNvCxnSpPr/>
      </xdr:nvCxnSpPr>
      <xdr:spPr>
        <a:xfrm>
          <a:off x="11179175"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DDE6E86-2B11-4A32-8DD7-1862A06638D0}"/>
            </a:ext>
          </a:extLst>
        </xdr:cNvPr>
        <xdr:cNvSpPr txBox="1"/>
      </xdr:nvSpPr>
      <xdr:spPr>
        <a:xfrm>
          <a:off x="701675" y="27971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A61998-CA79-46C2-938B-C6B4194FB472}"/>
            </a:ext>
          </a:extLst>
        </xdr:cNvPr>
        <xdr:cNvSpPr txBox="1"/>
      </xdr:nvSpPr>
      <xdr:spPr>
        <a:xfrm>
          <a:off x="701675" y="31146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873DBE7-D380-46D3-BBE1-2CC98CB8FA4A}"/>
            </a:ext>
          </a:extLst>
        </xdr:cNvPr>
        <xdr:cNvSpPr txBox="1"/>
      </xdr:nvSpPr>
      <xdr:spPr>
        <a:xfrm>
          <a:off x="701675"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C86986E-ED19-41BE-B25C-825C49FF46BF}"/>
            </a:ext>
          </a:extLst>
        </xdr:cNvPr>
        <xdr:cNvSpPr txBox="1"/>
      </xdr:nvSpPr>
      <xdr:spPr>
        <a:xfrm>
          <a:off x="701675" y="3749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D0888DB-F83B-48E3-987D-0EA978D71814}"/>
            </a:ext>
          </a:extLst>
        </xdr:cNvPr>
        <xdr:cNvSpPr/>
      </xdr:nvSpPr>
      <xdr:spPr>
        <a:xfrm>
          <a:off x="762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236D528-90C4-43B7-8633-370AB262421F}"/>
            </a:ext>
          </a:extLst>
        </xdr:cNvPr>
        <xdr:cNvSpPr/>
      </xdr:nvSpPr>
      <xdr:spPr>
        <a:xfrm>
          <a:off x="8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D12F5E-F8D9-4AEB-A6BC-69F3458EF050}"/>
            </a:ext>
          </a:extLst>
        </xdr:cNvPr>
        <xdr:cNvSpPr/>
      </xdr:nvSpPr>
      <xdr:spPr>
        <a:xfrm>
          <a:off x="8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61F3933-767B-4DFF-9268-7B32216B5E19}"/>
            </a:ext>
          </a:extLst>
        </xdr:cNvPr>
        <xdr:cNvSpPr/>
      </xdr:nvSpPr>
      <xdr:spPr>
        <a:xfrm>
          <a:off x="1905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3B66A6-E8CD-49B7-9125-C3A18880D675}"/>
            </a:ext>
          </a:extLst>
        </xdr:cNvPr>
        <xdr:cNvSpPr/>
      </xdr:nvSpPr>
      <xdr:spPr>
        <a:xfrm>
          <a:off x="1905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CAF3C72-BBEC-41E0-ADAF-A0899A96B7A5}"/>
            </a:ext>
          </a:extLst>
        </xdr:cNvPr>
        <xdr:cNvSpPr/>
      </xdr:nvSpPr>
      <xdr:spPr>
        <a:xfrm>
          <a:off x="3048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52B4EDC-77AC-4584-9D3E-84E92638524B}"/>
            </a:ext>
          </a:extLst>
        </xdr:cNvPr>
        <xdr:cNvSpPr/>
      </xdr:nvSpPr>
      <xdr:spPr>
        <a:xfrm>
          <a:off x="3048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74A5BE-FCCE-4D3E-85D4-BCB4C23F4C5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342A74E-8CCD-4BAC-9068-5D5CCEEE25D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1701AC-DD5D-43C4-B6B2-102B3E3E644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BD2DA8-9DE5-4B57-90D8-73125DF3E702}"/>
            </a:ext>
          </a:extLst>
        </xdr:cNvPr>
        <xdr:cNvSpPr txBox="1"/>
      </xdr:nvSpPr>
      <xdr:spPr>
        <a:xfrm>
          <a:off x="297996" y="748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4C8E16B-98DD-4089-AD27-BEDF4C81474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630A013-8489-4BF0-9A60-DBBA818E22AE}"/>
            </a:ext>
          </a:extLst>
        </xdr:cNvPr>
        <xdr:cNvSpPr txBox="1"/>
      </xdr:nvSpPr>
      <xdr:spPr>
        <a:xfrm>
          <a:off x="297996" y="7154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D82D775-0783-422B-9FE7-F89B8D490D18}"/>
            </a:ext>
          </a:extLst>
        </xdr:cNvPr>
        <xdr:cNvCxnSpPr/>
      </xdr:nvCxnSpPr>
      <xdr:spPr>
        <a:xfrm>
          <a:off x="762000" y="697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B4376DF-4C2F-427F-B449-8D25BF8284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9A6E06E-F19E-494F-AD72-FB9FF429A5AF}"/>
            </a:ext>
          </a:extLst>
        </xdr:cNvPr>
        <xdr:cNvCxnSpPr/>
      </xdr:nvCxnSpPr>
      <xdr:spPr>
        <a:xfrm>
          <a:off x="762000" y="664346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0B55AF8-46AC-4ADE-9A54-127B5A96E42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AC66CAB-BCC9-4B31-BCDC-567756DC4F97}"/>
            </a:ext>
          </a:extLst>
        </xdr:cNvPr>
        <xdr:cNvCxnSpPr/>
      </xdr:nvCxnSpPr>
      <xdr:spPr>
        <a:xfrm>
          <a:off x="762000" y="631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A2404A7-268A-46A1-BCE6-193800262B1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179BAC0-E919-4865-8706-A8510E8A056C}"/>
            </a:ext>
          </a:extLst>
        </xdr:cNvPr>
        <xdr:cNvCxnSpPr/>
      </xdr:nvCxnSpPr>
      <xdr:spPr>
        <a:xfrm>
          <a:off x="762000" y="599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6A9E096-B085-4573-9CDD-F0E30657F741}"/>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953E674-A92B-4A58-A588-9A5EA141E75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21578B6-F92C-4BAD-9A72-0612773DCDEC}"/>
            </a:ext>
          </a:extLst>
        </xdr:cNvPr>
        <xdr:cNvSpPr txBox="1"/>
      </xdr:nvSpPr>
      <xdr:spPr>
        <a:xfrm>
          <a:off x="423061" y="5521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4443653-B6F6-421E-9A0F-574B22BE0B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8B2D854-7A54-4A74-976D-A45107AB474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a:extLst>
            <a:ext uri="{FF2B5EF4-FFF2-40B4-BE49-F238E27FC236}">
              <a16:creationId xmlns:a16="http://schemas.microsoft.com/office/drawing/2014/main" id="{1223800D-FCDF-4BD4-93AF-D01C570D9B77}"/>
            </a:ext>
          </a:extLst>
        </xdr:cNvPr>
        <xdr:cNvCxnSpPr/>
      </xdr:nvCxnSpPr>
      <xdr:spPr>
        <a:xfrm flipV="1">
          <a:off x="4638040" y="5859689"/>
          <a:ext cx="0" cy="122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a:extLst>
            <a:ext uri="{FF2B5EF4-FFF2-40B4-BE49-F238E27FC236}">
              <a16:creationId xmlns:a16="http://schemas.microsoft.com/office/drawing/2014/main" id="{62BBD1BD-3195-4432-9B55-C43912608BD7}"/>
            </a:ext>
          </a:extLst>
        </xdr:cNvPr>
        <xdr:cNvSpPr txBox="1"/>
      </xdr:nvSpPr>
      <xdr:spPr>
        <a:xfrm>
          <a:off x="4676775" y="7094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a:extLst>
            <a:ext uri="{FF2B5EF4-FFF2-40B4-BE49-F238E27FC236}">
              <a16:creationId xmlns:a16="http://schemas.microsoft.com/office/drawing/2014/main" id="{F6ABE154-7045-4A80-A103-080A90B004D8}"/>
            </a:ext>
          </a:extLst>
        </xdr:cNvPr>
        <xdr:cNvCxnSpPr/>
      </xdr:nvCxnSpPr>
      <xdr:spPr>
        <a:xfrm>
          <a:off x="4549775" y="708768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a:extLst>
            <a:ext uri="{FF2B5EF4-FFF2-40B4-BE49-F238E27FC236}">
              <a16:creationId xmlns:a16="http://schemas.microsoft.com/office/drawing/2014/main" id="{EF803A4E-17EE-42F4-A2D6-C2745F6CE808}"/>
            </a:ext>
          </a:extLst>
        </xdr:cNvPr>
        <xdr:cNvSpPr txBox="1"/>
      </xdr:nvSpPr>
      <xdr:spPr>
        <a:xfrm>
          <a:off x="4676775" y="563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a:extLst>
            <a:ext uri="{FF2B5EF4-FFF2-40B4-BE49-F238E27FC236}">
              <a16:creationId xmlns:a16="http://schemas.microsoft.com/office/drawing/2014/main" id="{EB566103-580F-47AC-B342-51C23A7A3073}"/>
            </a:ext>
          </a:extLst>
        </xdr:cNvPr>
        <xdr:cNvCxnSpPr/>
      </xdr:nvCxnSpPr>
      <xdr:spPr>
        <a:xfrm>
          <a:off x="4549775" y="585968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20155</xdr:rowOff>
    </xdr:from>
    <xdr:ext cx="405111" cy="259045"/>
    <xdr:sp macro="" textlink="">
      <xdr:nvSpPr>
        <xdr:cNvPr id="63" name="【図書館】&#10;有形固定資産減価償却率平均値テキスト">
          <a:extLst>
            <a:ext uri="{FF2B5EF4-FFF2-40B4-BE49-F238E27FC236}">
              <a16:creationId xmlns:a16="http://schemas.microsoft.com/office/drawing/2014/main" id="{E3CFDA7F-07BD-4D2D-B4B4-8D066E1FDA54}"/>
            </a:ext>
          </a:extLst>
        </xdr:cNvPr>
        <xdr:cNvSpPr txBox="1"/>
      </xdr:nvSpPr>
      <xdr:spPr>
        <a:xfrm>
          <a:off x="4676775" y="6363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a:extLst>
            <a:ext uri="{FF2B5EF4-FFF2-40B4-BE49-F238E27FC236}">
              <a16:creationId xmlns:a16="http://schemas.microsoft.com/office/drawing/2014/main" id="{660D5391-B7A3-4502-9887-6930048E503C}"/>
            </a:ext>
          </a:extLst>
        </xdr:cNvPr>
        <xdr:cNvSpPr/>
      </xdr:nvSpPr>
      <xdr:spPr>
        <a:xfrm>
          <a:off x="4587875" y="6385378"/>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5806</xdr:rowOff>
    </xdr:from>
    <xdr:to>
      <xdr:col>20</xdr:col>
      <xdr:colOff>38100</xdr:colOff>
      <xdr:row>36</xdr:row>
      <xdr:rowOff>107406</xdr:rowOff>
    </xdr:to>
    <xdr:sp macro="" textlink="">
      <xdr:nvSpPr>
        <xdr:cNvPr id="65" name="フローチャート: 判断 64">
          <a:extLst>
            <a:ext uri="{FF2B5EF4-FFF2-40B4-BE49-F238E27FC236}">
              <a16:creationId xmlns:a16="http://schemas.microsoft.com/office/drawing/2014/main" id="{FAFEBFC5-E596-4F1E-96C2-61509D58F1D1}"/>
            </a:ext>
          </a:extLst>
        </xdr:cNvPr>
        <xdr:cNvSpPr/>
      </xdr:nvSpPr>
      <xdr:spPr>
        <a:xfrm>
          <a:off x="3749675" y="6181181"/>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61323</xdr:rowOff>
    </xdr:from>
    <xdr:to>
      <xdr:col>15</xdr:col>
      <xdr:colOff>101600</xdr:colOff>
      <xdr:row>35</xdr:row>
      <xdr:rowOff>162923</xdr:rowOff>
    </xdr:to>
    <xdr:sp macro="" textlink="">
      <xdr:nvSpPr>
        <xdr:cNvPr id="66" name="フローチャート: 判断 65">
          <a:extLst>
            <a:ext uri="{FF2B5EF4-FFF2-40B4-BE49-F238E27FC236}">
              <a16:creationId xmlns:a16="http://schemas.microsoft.com/office/drawing/2014/main" id="{8E80AC55-2BE7-4281-BB08-2BBA0AF7647A}"/>
            </a:ext>
          </a:extLst>
        </xdr:cNvPr>
        <xdr:cNvSpPr/>
      </xdr:nvSpPr>
      <xdr:spPr>
        <a:xfrm>
          <a:off x="2857500" y="606207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139700</xdr:rowOff>
    </xdr:from>
    <xdr:to>
      <xdr:col>10</xdr:col>
      <xdr:colOff>165100</xdr:colOff>
      <xdr:row>35</xdr:row>
      <xdr:rowOff>69850</xdr:rowOff>
    </xdr:to>
    <xdr:sp macro="" textlink="">
      <xdr:nvSpPr>
        <xdr:cNvPr id="67" name="フローチャート: 判断 66">
          <a:extLst>
            <a:ext uri="{FF2B5EF4-FFF2-40B4-BE49-F238E27FC236}">
              <a16:creationId xmlns:a16="http://schemas.microsoft.com/office/drawing/2014/main" id="{4BA36907-CD5E-4B26-A624-5EB1928F8547}"/>
            </a:ext>
          </a:extLst>
        </xdr:cNvPr>
        <xdr:cNvSpPr/>
      </xdr:nvSpPr>
      <xdr:spPr>
        <a:xfrm>
          <a:off x="1971675" y="597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76019</xdr:rowOff>
    </xdr:from>
    <xdr:to>
      <xdr:col>6</xdr:col>
      <xdr:colOff>38100</xdr:colOff>
      <xdr:row>35</xdr:row>
      <xdr:rowOff>6169</xdr:rowOff>
    </xdr:to>
    <xdr:sp macro="" textlink="">
      <xdr:nvSpPr>
        <xdr:cNvPr id="68" name="フローチャート: 判断 67">
          <a:extLst>
            <a:ext uri="{FF2B5EF4-FFF2-40B4-BE49-F238E27FC236}">
              <a16:creationId xmlns:a16="http://schemas.microsoft.com/office/drawing/2014/main" id="{1E33147E-B4BC-46E8-BA2F-8DC5FB3CDB16}"/>
            </a:ext>
          </a:extLst>
        </xdr:cNvPr>
        <xdr:cNvSpPr/>
      </xdr:nvSpPr>
      <xdr:spPr>
        <a:xfrm>
          <a:off x="1082675" y="590531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7590169-8269-4ABA-B3D3-869F2AFCA7EA}"/>
            </a:ext>
          </a:extLst>
        </xdr:cNvPr>
        <xdr:cNvSpPr txBox="1"/>
      </xdr:nvSpPr>
      <xdr:spPr>
        <a:xfrm>
          <a:off x="44481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B3906A-BD82-4C13-AADC-9F904B49D9BE}"/>
            </a:ext>
          </a:extLst>
        </xdr:cNvPr>
        <xdr:cNvSpPr txBox="1"/>
      </xdr:nvSpPr>
      <xdr:spPr>
        <a:xfrm>
          <a:off x="3609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5071A6E-652A-45A5-9826-E389C4575D08}"/>
            </a:ext>
          </a:extLst>
        </xdr:cNvPr>
        <xdr:cNvSpPr txBox="1"/>
      </xdr:nvSpPr>
      <xdr:spPr>
        <a:xfrm>
          <a:off x="2720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6179B8-9B0E-431B-A05D-894F4D37D58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589DE2B-63D4-4D47-A014-FB5F339E1D2E}"/>
            </a:ext>
          </a:extLst>
        </xdr:cNvPr>
        <xdr:cNvSpPr txBox="1"/>
      </xdr:nvSpPr>
      <xdr:spPr>
        <a:xfrm>
          <a:off x="94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54792</xdr:rowOff>
    </xdr:from>
    <xdr:to>
      <xdr:col>24</xdr:col>
      <xdr:colOff>114300</xdr:colOff>
      <xdr:row>36</xdr:row>
      <xdr:rowOff>156392</xdr:rowOff>
    </xdr:to>
    <xdr:sp macro="" textlink="">
      <xdr:nvSpPr>
        <xdr:cNvPr id="74" name="楕円 73">
          <a:extLst>
            <a:ext uri="{FF2B5EF4-FFF2-40B4-BE49-F238E27FC236}">
              <a16:creationId xmlns:a16="http://schemas.microsoft.com/office/drawing/2014/main" id="{B2817916-EC3F-4930-8017-908DE62C0AC7}"/>
            </a:ext>
          </a:extLst>
        </xdr:cNvPr>
        <xdr:cNvSpPr/>
      </xdr:nvSpPr>
      <xdr:spPr>
        <a:xfrm>
          <a:off x="4587875" y="6226992"/>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77669</xdr:rowOff>
    </xdr:from>
    <xdr:ext cx="405111" cy="259045"/>
    <xdr:sp macro="" textlink="">
      <xdr:nvSpPr>
        <xdr:cNvPr id="75" name="【図書館】&#10;有形固定資産減価償却率該当値テキスト">
          <a:extLst>
            <a:ext uri="{FF2B5EF4-FFF2-40B4-BE49-F238E27FC236}">
              <a16:creationId xmlns:a16="http://schemas.microsoft.com/office/drawing/2014/main" id="{C7DE1758-06B2-4972-BBDB-2ABC13815A26}"/>
            </a:ext>
          </a:extLst>
        </xdr:cNvPr>
        <xdr:cNvSpPr txBox="1"/>
      </xdr:nvSpPr>
      <xdr:spPr>
        <a:xfrm>
          <a:off x="4676775" y="607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10704</xdr:rowOff>
    </xdr:from>
    <xdr:to>
      <xdr:col>20</xdr:col>
      <xdr:colOff>38100</xdr:colOff>
      <xdr:row>36</xdr:row>
      <xdr:rowOff>112304</xdr:rowOff>
    </xdr:to>
    <xdr:sp macro="" textlink="">
      <xdr:nvSpPr>
        <xdr:cNvPr id="76" name="楕円 75">
          <a:extLst>
            <a:ext uri="{FF2B5EF4-FFF2-40B4-BE49-F238E27FC236}">
              <a16:creationId xmlns:a16="http://schemas.microsoft.com/office/drawing/2014/main" id="{1C5084FD-50A3-4F37-AF9B-D4B8CCC862E8}"/>
            </a:ext>
          </a:extLst>
        </xdr:cNvPr>
        <xdr:cNvSpPr/>
      </xdr:nvSpPr>
      <xdr:spPr>
        <a:xfrm>
          <a:off x="3749675" y="618607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61504</xdr:rowOff>
    </xdr:from>
    <xdr:to>
      <xdr:col>24</xdr:col>
      <xdr:colOff>63500</xdr:colOff>
      <xdr:row>36</xdr:row>
      <xdr:rowOff>105592</xdr:rowOff>
    </xdr:to>
    <xdr:cxnSp macro="">
      <xdr:nvCxnSpPr>
        <xdr:cNvPr id="77" name="直線コネクタ 76">
          <a:extLst>
            <a:ext uri="{FF2B5EF4-FFF2-40B4-BE49-F238E27FC236}">
              <a16:creationId xmlns:a16="http://schemas.microsoft.com/office/drawing/2014/main" id="{5171D408-C350-412E-A349-4ED0CC3A64EB}"/>
            </a:ext>
          </a:extLst>
        </xdr:cNvPr>
        <xdr:cNvCxnSpPr/>
      </xdr:nvCxnSpPr>
      <xdr:spPr>
        <a:xfrm>
          <a:off x="3800475" y="6233704"/>
          <a:ext cx="838200" cy="4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138067</xdr:rowOff>
    </xdr:from>
    <xdr:to>
      <xdr:col>15</xdr:col>
      <xdr:colOff>101600</xdr:colOff>
      <xdr:row>36</xdr:row>
      <xdr:rowOff>68217</xdr:rowOff>
    </xdr:to>
    <xdr:sp macro="" textlink="">
      <xdr:nvSpPr>
        <xdr:cNvPr id="78" name="楕円 77">
          <a:extLst>
            <a:ext uri="{FF2B5EF4-FFF2-40B4-BE49-F238E27FC236}">
              <a16:creationId xmlns:a16="http://schemas.microsoft.com/office/drawing/2014/main" id="{67131E7C-B529-4450-8812-49D85FE964A9}"/>
            </a:ext>
          </a:extLst>
        </xdr:cNvPr>
        <xdr:cNvSpPr/>
      </xdr:nvSpPr>
      <xdr:spPr>
        <a:xfrm>
          <a:off x="2857500" y="613881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17417</xdr:rowOff>
    </xdr:from>
    <xdr:to>
      <xdr:col>19</xdr:col>
      <xdr:colOff>177800</xdr:colOff>
      <xdr:row>36</xdr:row>
      <xdr:rowOff>61504</xdr:rowOff>
    </xdr:to>
    <xdr:cxnSp macro="">
      <xdr:nvCxnSpPr>
        <xdr:cNvPr id="79" name="直線コネクタ 78">
          <a:extLst>
            <a:ext uri="{FF2B5EF4-FFF2-40B4-BE49-F238E27FC236}">
              <a16:creationId xmlns:a16="http://schemas.microsoft.com/office/drawing/2014/main" id="{DE3C3E36-A387-4A77-B53D-500C677B2050}"/>
            </a:ext>
          </a:extLst>
        </xdr:cNvPr>
        <xdr:cNvCxnSpPr/>
      </xdr:nvCxnSpPr>
      <xdr:spPr>
        <a:xfrm>
          <a:off x="2911475" y="61896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93980</xdr:rowOff>
    </xdr:from>
    <xdr:to>
      <xdr:col>10</xdr:col>
      <xdr:colOff>165100</xdr:colOff>
      <xdr:row>36</xdr:row>
      <xdr:rowOff>24130</xdr:rowOff>
    </xdr:to>
    <xdr:sp macro="" textlink="">
      <xdr:nvSpPr>
        <xdr:cNvPr id="80" name="楕円 79">
          <a:extLst>
            <a:ext uri="{FF2B5EF4-FFF2-40B4-BE49-F238E27FC236}">
              <a16:creationId xmlns:a16="http://schemas.microsoft.com/office/drawing/2014/main" id="{4C230C4E-1EC2-4BD3-B504-4D600C075585}"/>
            </a:ext>
          </a:extLst>
        </xdr:cNvPr>
        <xdr:cNvSpPr/>
      </xdr:nvSpPr>
      <xdr:spPr>
        <a:xfrm>
          <a:off x="1971675" y="609473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144780</xdr:rowOff>
    </xdr:from>
    <xdr:to>
      <xdr:col>15</xdr:col>
      <xdr:colOff>50800</xdr:colOff>
      <xdr:row>36</xdr:row>
      <xdr:rowOff>17417</xdr:rowOff>
    </xdr:to>
    <xdr:cxnSp macro="">
      <xdr:nvCxnSpPr>
        <xdr:cNvPr id="81" name="直線コネクタ 80">
          <a:extLst>
            <a:ext uri="{FF2B5EF4-FFF2-40B4-BE49-F238E27FC236}">
              <a16:creationId xmlns:a16="http://schemas.microsoft.com/office/drawing/2014/main" id="{BC51ADF3-554A-49F2-B8E8-265ABA8B1015}"/>
            </a:ext>
          </a:extLst>
        </xdr:cNvPr>
        <xdr:cNvCxnSpPr/>
      </xdr:nvCxnSpPr>
      <xdr:spPr>
        <a:xfrm>
          <a:off x="2019300" y="6148705"/>
          <a:ext cx="892175" cy="4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49893</xdr:rowOff>
    </xdr:from>
    <xdr:to>
      <xdr:col>6</xdr:col>
      <xdr:colOff>38100</xdr:colOff>
      <xdr:row>35</xdr:row>
      <xdr:rowOff>151493</xdr:rowOff>
    </xdr:to>
    <xdr:sp macro="" textlink="">
      <xdr:nvSpPr>
        <xdr:cNvPr id="82" name="楕円 81">
          <a:extLst>
            <a:ext uri="{FF2B5EF4-FFF2-40B4-BE49-F238E27FC236}">
              <a16:creationId xmlns:a16="http://schemas.microsoft.com/office/drawing/2014/main" id="{75A44B4D-EE7A-449F-8BB6-DB0272483887}"/>
            </a:ext>
          </a:extLst>
        </xdr:cNvPr>
        <xdr:cNvSpPr/>
      </xdr:nvSpPr>
      <xdr:spPr>
        <a:xfrm>
          <a:off x="1082675" y="6053818"/>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100693</xdr:rowOff>
    </xdr:from>
    <xdr:to>
      <xdr:col>10</xdr:col>
      <xdr:colOff>114300</xdr:colOff>
      <xdr:row>35</xdr:row>
      <xdr:rowOff>144780</xdr:rowOff>
    </xdr:to>
    <xdr:cxnSp macro="">
      <xdr:nvCxnSpPr>
        <xdr:cNvPr id="83" name="直線コネクタ 82">
          <a:extLst>
            <a:ext uri="{FF2B5EF4-FFF2-40B4-BE49-F238E27FC236}">
              <a16:creationId xmlns:a16="http://schemas.microsoft.com/office/drawing/2014/main" id="{B53258AB-E937-40BE-8B3B-4FAF57D25909}"/>
            </a:ext>
          </a:extLst>
        </xdr:cNvPr>
        <xdr:cNvCxnSpPr/>
      </xdr:nvCxnSpPr>
      <xdr:spPr>
        <a:xfrm>
          <a:off x="1133475" y="6104618"/>
          <a:ext cx="8858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123933</xdr:rowOff>
    </xdr:from>
    <xdr:ext cx="405111" cy="259045"/>
    <xdr:sp macro="" textlink="">
      <xdr:nvSpPr>
        <xdr:cNvPr id="84" name="n_1aveValue【図書館】&#10;有形固定資産減価償却率">
          <a:extLst>
            <a:ext uri="{FF2B5EF4-FFF2-40B4-BE49-F238E27FC236}">
              <a16:creationId xmlns:a16="http://schemas.microsoft.com/office/drawing/2014/main" id="{D5597F68-9630-4F83-9600-86E17308A9BD}"/>
            </a:ext>
          </a:extLst>
        </xdr:cNvPr>
        <xdr:cNvSpPr txBox="1"/>
      </xdr:nvSpPr>
      <xdr:spPr>
        <a:xfrm>
          <a:off x="3582044" y="595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8000</xdr:rowOff>
    </xdr:from>
    <xdr:ext cx="405111" cy="259045"/>
    <xdr:sp macro="" textlink="">
      <xdr:nvSpPr>
        <xdr:cNvPr id="85" name="n_2aveValue【図書館】&#10;有形固定資産減価償却率">
          <a:extLst>
            <a:ext uri="{FF2B5EF4-FFF2-40B4-BE49-F238E27FC236}">
              <a16:creationId xmlns:a16="http://schemas.microsoft.com/office/drawing/2014/main" id="{0EAA640A-171D-4B69-8FA2-B3F85A3DBF61}"/>
            </a:ext>
          </a:extLst>
        </xdr:cNvPr>
        <xdr:cNvSpPr txBox="1"/>
      </xdr:nvSpPr>
      <xdr:spPr>
        <a:xfrm>
          <a:off x="2705744" y="5840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6" name="n_3aveValue【図書館】&#10;有形固定資産減価償却率">
          <a:extLst>
            <a:ext uri="{FF2B5EF4-FFF2-40B4-BE49-F238E27FC236}">
              <a16:creationId xmlns:a16="http://schemas.microsoft.com/office/drawing/2014/main" id="{49DB2791-4DB5-492D-9261-CB759BF68048}"/>
            </a:ext>
          </a:extLst>
        </xdr:cNvPr>
        <xdr:cNvSpPr txBox="1"/>
      </xdr:nvSpPr>
      <xdr:spPr>
        <a:xfrm>
          <a:off x="1819919"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22696</xdr:rowOff>
    </xdr:from>
    <xdr:ext cx="405111" cy="259045"/>
    <xdr:sp macro="" textlink="">
      <xdr:nvSpPr>
        <xdr:cNvPr id="87" name="n_4aveValue【図書館】&#10;有形固定資産減価償却率">
          <a:extLst>
            <a:ext uri="{FF2B5EF4-FFF2-40B4-BE49-F238E27FC236}">
              <a16:creationId xmlns:a16="http://schemas.microsoft.com/office/drawing/2014/main" id="{A2C5D966-8917-471E-A4ED-2653A563005D}"/>
            </a:ext>
          </a:extLst>
        </xdr:cNvPr>
        <xdr:cNvSpPr txBox="1"/>
      </xdr:nvSpPr>
      <xdr:spPr>
        <a:xfrm>
          <a:off x="930919"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103431</xdr:rowOff>
    </xdr:from>
    <xdr:ext cx="405111" cy="259045"/>
    <xdr:sp macro="" textlink="">
      <xdr:nvSpPr>
        <xdr:cNvPr id="88" name="n_1mainValue【図書館】&#10;有形固定資産減価償却率">
          <a:extLst>
            <a:ext uri="{FF2B5EF4-FFF2-40B4-BE49-F238E27FC236}">
              <a16:creationId xmlns:a16="http://schemas.microsoft.com/office/drawing/2014/main" id="{77F70625-FF98-47E4-9C99-EF8AEE698957}"/>
            </a:ext>
          </a:extLst>
        </xdr:cNvPr>
        <xdr:cNvSpPr txBox="1"/>
      </xdr:nvSpPr>
      <xdr:spPr>
        <a:xfrm>
          <a:off x="3582044" y="6278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59344</xdr:rowOff>
    </xdr:from>
    <xdr:ext cx="405111" cy="259045"/>
    <xdr:sp macro="" textlink="">
      <xdr:nvSpPr>
        <xdr:cNvPr id="89" name="n_2mainValue【図書館】&#10;有形固定資産減価償却率">
          <a:extLst>
            <a:ext uri="{FF2B5EF4-FFF2-40B4-BE49-F238E27FC236}">
              <a16:creationId xmlns:a16="http://schemas.microsoft.com/office/drawing/2014/main" id="{00186F13-0248-4A11-B8BC-8809FD2AE9E4}"/>
            </a:ext>
          </a:extLst>
        </xdr:cNvPr>
        <xdr:cNvSpPr txBox="1"/>
      </xdr:nvSpPr>
      <xdr:spPr>
        <a:xfrm>
          <a:off x="2705744" y="6231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15257</xdr:rowOff>
    </xdr:from>
    <xdr:ext cx="405111" cy="259045"/>
    <xdr:sp macro="" textlink="">
      <xdr:nvSpPr>
        <xdr:cNvPr id="90" name="n_3mainValue【図書館】&#10;有形固定資産減価償却率">
          <a:extLst>
            <a:ext uri="{FF2B5EF4-FFF2-40B4-BE49-F238E27FC236}">
              <a16:creationId xmlns:a16="http://schemas.microsoft.com/office/drawing/2014/main" id="{13472D82-C827-45AD-A430-799C2BE7E957}"/>
            </a:ext>
          </a:extLst>
        </xdr:cNvPr>
        <xdr:cNvSpPr txBox="1"/>
      </xdr:nvSpPr>
      <xdr:spPr>
        <a:xfrm>
          <a:off x="1819919"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142620</xdr:rowOff>
    </xdr:from>
    <xdr:ext cx="405111" cy="259045"/>
    <xdr:sp macro="" textlink="">
      <xdr:nvSpPr>
        <xdr:cNvPr id="91" name="n_4mainValue【図書館】&#10;有形固定資産減価償却率">
          <a:extLst>
            <a:ext uri="{FF2B5EF4-FFF2-40B4-BE49-F238E27FC236}">
              <a16:creationId xmlns:a16="http://schemas.microsoft.com/office/drawing/2014/main" id="{F340A1FA-D311-4870-A7B6-6B465F838E26}"/>
            </a:ext>
          </a:extLst>
        </xdr:cNvPr>
        <xdr:cNvSpPr txBox="1"/>
      </xdr:nvSpPr>
      <xdr:spPr>
        <a:xfrm>
          <a:off x="930919" y="6146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0E222F0-BD30-4AD4-A6D0-77B61A798DDB}"/>
            </a:ext>
          </a:extLst>
        </xdr:cNvPr>
        <xdr:cNvSpPr/>
      </xdr:nvSpPr>
      <xdr:spPr>
        <a:xfrm>
          <a:off x="6607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7DC8B10-84D3-42D3-BD3D-2DC441B89ECE}"/>
            </a:ext>
          </a:extLst>
        </xdr:cNvPr>
        <xdr:cNvSpPr/>
      </xdr:nvSpPr>
      <xdr:spPr>
        <a:xfrm>
          <a:off x="6734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6F8EC76-F82E-4BAC-9CAD-23F641284AF5}"/>
            </a:ext>
          </a:extLst>
        </xdr:cNvPr>
        <xdr:cNvSpPr/>
      </xdr:nvSpPr>
      <xdr:spPr>
        <a:xfrm>
          <a:off x="6734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41F596B-85AB-44EC-BDB4-47511A8FCF62}"/>
            </a:ext>
          </a:extLst>
        </xdr:cNvPr>
        <xdr:cNvSpPr/>
      </xdr:nvSpPr>
      <xdr:spPr>
        <a:xfrm>
          <a:off x="7750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CD45A4D-C95B-4B7E-899D-ADA92251F0CC}"/>
            </a:ext>
          </a:extLst>
        </xdr:cNvPr>
        <xdr:cNvSpPr/>
      </xdr:nvSpPr>
      <xdr:spPr>
        <a:xfrm>
          <a:off x="7750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288F15B-A94F-43C1-B949-5A9E2B7284E1}"/>
            </a:ext>
          </a:extLst>
        </xdr:cNvPr>
        <xdr:cNvSpPr/>
      </xdr:nvSpPr>
      <xdr:spPr>
        <a:xfrm>
          <a:off x="8893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53333EE-0448-408D-8DC3-DA1FE06305D5}"/>
            </a:ext>
          </a:extLst>
        </xdr:cNvPr>
        <xdr:cNvSpPr/>
      </xdr:nvSpPr>
      <xdr:spPr>
        <a:xfrm>
          <a:off x="8893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1EE963C-9A58-43F2-9A69-898CB1D1C7E4}"/>
            </a:ext>
          </a:extLst>
        </xdr:cNvPr>
        <xdr:cNvSpPr/>
      </xdr:nvSpPr>
      <xdr:spPr>
        <a:xfrm>
          <a:off x="6607175"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0B3DDD9-0B36-44DD-9C27-CC902EB5F98B}"/>
            </a:ext>
          </a:extLst>
        </xdr:cNvPr>
        <xdr:cNvSpPr txBox="1"/>
      </xdr:nvSpPr>
      <xdr:spPr>
        <a:xfrm>
          <a:off x="65690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CD30B1C-AF3B-4A4A-862C-048DB6D1FD90}"/>
            </a:ext>
          </a:extLst>
        </xdr:cNvPr>
        <xdr:cNvCxnSpPr/>
      </xdr:nvCxnSpPr>
      <xdr:spPr>
        <a:xfrm>
          <a:off x="6607175"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6F62C70E-A874-4522-A86F-8B5AD6D15210}"/>
            </a:ext>
          </a:extLst>
        </xdr:cNvPr>
        <xdr:cNvCxnSpPr/>
      </xdr:nvCxnSpPr>
      <xdr:spPr>
        <a:xfrm>
          <a:off x="6607175"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3F934D-2835-4ABE-AC3A-9AF445EC081F}"/>
            </a:ext>
          </a:extLst>
        </xdr:cNvPr>
        <xdr:cNvSpPr txBox="1"/>
      </xdr:nvSpPr>
      <xdr:spPr>
        <a:xfrm>
          <a:off x="6136821" y="709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90F3D2B3-F78C-489A-8546-DBC33D2BEBAF}"/>
            </a:ext>
          </a:extLst>
        </xdr:cNvPr>
        <xdr:cNvCxnSpPr/>
      </xdr:nvCxnSpPr>
      <xdr:spPr>
        <a:xfrm>
          <a:off x="6607175"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233555C-8EC1-4998-8C8E-9F43D9EF106C}"/>
            </a:ext>
          </a:extLst>
        </xdr:cNvPr>
        <xdr:cNvSpPr txBox="1"/>
      </xdr:nvSpPr>
      <xdr:spPr>
        <a:xfrm>
          <a:off x="6136821" y="671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D93C33F-79B8-4D00-BE7F-DEB30F1538F7}"/>
            </a:ext>
          </a:extLst>
        </xdr:cNvPr>
        <xdr:cNvCxnSpPr/>
      </xdr:nvCxnSpPr>
      <xdr:spPr>
        <a:xfrm>
          <a:off x="6607175"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FAEEA70-89FA-43C2-9046-BC54A195FB0B}"/>
            </a:ext>
          </a:extLst>
        </xdr:cNvPr>
        <xdr:cNvSpPr txBox="1"/>
      </xdr:nvSpPr>
      <xdr:spPr>
        <a:xfrm>
          <a:off x="6136821" y="633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9899E30-6FB9-45F0-B1ED-1E4D592310DB}"/>
            </a:ext>
          </a:extLst>
        </xdr:cNvPr>
        <xdr:cNvCxnSpPr/>
      </xdr:nvCxnSpPr>
      <xdr:spPr>
        <a:xfrm>
          <a:off x="6607175"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043B121-4F71-4BF1-B4A8-3D5F810DF888}"/>
            </a:ext>
          </a:extLst>
        </xdr:cNvPr>
        <xdr:cNvSpPr txBox="1"/>
      </xdr:nvSpPr>
      <xdr:spPr>
        <a:xfrm>
          <a:off x="6136821" y="595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2B9728C-DDFB-4FA3-AA19-37824790A0A1}"/>
            </a:ext>
          </a:extLst>
        </xdr:cNvPr>
        <xdr:cNvCxnSpPr/>
      </xdr:nvCxnSpPr>
      <xdr:spPr>
        <a:xfrm>
          <a:off x="6607175"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F873C1E-DC42-4869-8856-C745007B4849}"/>
            </a:ext>
          </a:extLst>
        </xdr:cNvPr>
        <xdr:cNvSpPr txBox="1"/>
      </xdr:nvSpPr>
      <xdr:spPr>
        <a:xfrm>
          <a:off x="6136821" y="557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714EDD0-FE81-4B4C-8C85-E175AA44C0EB}"/>
            </a:ext>
          </a:extLst>
        </xdr:cNvPr>
        <xdr:cNvCxnSpPr/>
      </xdr:nvCxnSpPr>
      <xdr:spPr>
        <a:xfrm>
          <a:off x="6607175"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6AF8243C-1975-47D8-99B5-20C105F23528}"/>
            </a:ext>
          </a:extLst>
        </xdr:cNvPr>
        <xdr:cNvSpPr txBox="1"/>
      </xdr:nvSpPr>
      <xdr:spPr>
        <a:xfrm>
          <a:off x="6136821" y="519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11D32929-E6A2-4E45-A049-36B24CDAD874}"/>
            </a:ext>
          </a:extLst>
        </xdr:cNvPr>
        <xdr:cNvSpPr/>
      </xdr:nvSpPr>
      <xdr:spPr>
        <a:xfrm>
          <a:off x="6607175"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60960</xdr:rowOff>
    </xdr:to>
    <xdr:cxnSp macro="">
      <xdr:nvCxnSpPr>
        <xdr:cNvPr id="115" name="直線コネクタ 114">
          <a:extLst>
            <a:ext uri="{FF2B5EF4-FFF2-40B4-BE49-F238E27FC236}">
              <a16:creationId xmlns:a16="http://schemas.microsoft.com/office/drawing/2014/main" id="{AD30737E-900A-4118-AD76-1287A8CE9D8E}"/>
            </a:ext>
          </a:extLst>
        </xdr:cNvPr>
        <xdr:cNvCxnSpPr/>
      </xdr:nvCxnSpPr>
      <xdr:spPr>
        <a:xfrm flipV="1">
          <a:off x="10476865" y="581406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a:extLst>
            <a:ext uri="{FF2B5EF4-FFF2-40B4-BE49-F238E27FC236}">
              <a16:creationId xmlns:a16="http://schemas.microsoft.com/office/drawing/2014/main" id="{583AC3BF-F369-40CF-80FA-73173440606F}"/>
            </a:ext>
          </a:extLst>
        </xdr:cNvPr>
        <xdr:cNvSpPr txBox="1"/>
      </xdr:nvSpPr>
      <xdr:spPr>
        <a:xfrm>
          <a:off x="10515600" y="7097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a:extLst>
            <a:ext uri="{FF2B5EF4-FFF2-40B4-BE49-F238E27FC236}">
              <a16:creationId xmlns:a16="http://schemas.microsoft.com/office/drawing/2014/main" id="{FAEF9675-963A-4489-87CA-30A7FC3974C2}"/>
            </a:ext>
          </a:extLst>
        </xdr:cNvPr>
        <xdr:cNvCxnSpPr/>
      </xdr:nvCxnSpPr>
      <xdr:spPr>
        <a:xfrm>
          <a:off x="10391775"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8" name="【図書館】&#10;一人当たり面積最大値テキスト">
          <a:extLst>
            <a:ext uri="{FF2B5EF4-FFF2-40B4-BE49-F238E27FC236}">
              <a16:creationId xmlns:a16="http://schemas.microsoft.com/office/drawing/2014/main" id="{1473C646-0960-4988-BCB3-1CCDBAD71F0D}"/>
            </a:ext>
          </a:extLst>
        </xdr:cNvPr>
        <xdr:cNvSpPr txBox="1"/>
      </xdr:nvSpPr>
      <xdr:spPr>
        <a:xfrm>
          <a:off x="10515600" y="559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9" name="直線コネクタ 118">
          <a:extLst>
            <a:ext uri="{FF2B5EF4-FFF2-40B4-BE49-F238E27FC236}">
              <a16:creationId xmlns:a16="http://schemas.microsoft.com/office/drawing/2014/main" id="{95B957C4-BB54-4A75-B0BC-BDD501A43A4B}"/>
            </a:ext>
          </a:extLst>
        </xdr:cNvPr>
        <xdr:cNvCxnSpPr/>
      </xdr:nvCxnSpPr>
      <xdr:spPr>
        <a:xfrm>
          <a:off x="10391775"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C0C2B0A8-D669-425A-9171-17F65826561A}"/>
            </a:ext>
          </a:extLst>
        </xdr:cNvPr>
        <xdr:cNvSpPr txBox="1"/>
      </xdr:nvSpPr>
      <xdr:spPr>
        <a:xfrm>
          <a:off x="10515600" y="6276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21" name="フローチャート: 判断 120">
          <a:extLst>
            <a:ext uri="{FF2B5EF4-FFF2-40B4-BE49-F238E27FC236}">
              <a16:creationId xmlns:a16="http://schemas.microsoft.com/office/drawing/2014/main" id="{B6913DE6-E977-4F20-9C24-6DC60998F39B}"/>
            </a:ext>
          </a:extLst>
        </xdr:cNvPr>
        <xdr:cNvSpPr/>
      </xdr:nvSpPr>
      <xdr:spPr>
        <a:xfrm>
          <a:off x="10429875" y="642239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139700</xdr:rowOff>
    </xdr:from>
    <xdr:to>
      <xdr:col>50</xdr:col>
      <xdr:colOff>165100</xdr:colOff>
      <xdr:row>38</xdr:row>
      <xdr:rowOff>69850</xdr:rowOff>
    </xdr:to>
    <xdr:sp macro="" textlink="">
      <xdr:nvSpPr>
        <xdr:cNvPr id="122" name="フローチャート: 判断 121">
          <a:extLst>
            <a:ext uri="{FF2B5EF4-FFF2-40B4-BE49-F238E27FC236}">
              <a16:creationId xmlns:a16="http://schemas.microsoft.com/office/drawing/2014/main" id="{A3C8D18F-CCCE-41C2-BB7A-233CC14B8818}"/>
            </a:ext>
          </a:extLst>
        </xdr:cNvPr>
        <xdr:cNvSpPr/>
      </xdr:nvSpPr>
      <xdr:spPr>
        <a:xfrm>
          <a:off x="9591675"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23" name="フローチャート: 判断 122">
          <a:extLst>
            <a:ext uri="{FF2B5EF4-FFF2-40B4-BE49-F238E27FC236}">
              <a16:creationId xmlns:a16="http://schemas.microsoft.com/office/drawing/2014/main" id="{EFA21E0B-E386-46CC-8DBC-0CFC75FC85D5}"/>
            </a:ext>
          </a:extLst>
        </xdr:cNvPr>
        <xdr:cNvSpPr/>
      </xdr:nvSpPr>
      <xdr:spPr>
        <a:xfrm>
          <a:off x="8702675" y="660463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90170</xdr:rowOff>
    </xdr:from>
    <xdr:to>
      <xdr:col>41</xdr:col>
      <xdr:colOff>101600</xdr:colOff>
      <xdr:row>39</xdr:row>
      <xdr:rowOff>20320</xdr:rowOff>
    </xdr:to>
    <xdr:sp macro="" textlink="">
      <xdr:nvSpPr>
        <xdr:cNvPr id="124" name="フローチャート: 判断 123">
          <a:extLst>
            <a:ext uri="{FF2B5EF4-FFF2-40B4-BE49-F238E27FC236}">
              <a16:creationId xmlns:a16="http://schemas.microsoft.com/office/drawing/2014/main" id="{F97F6E77-954F-4855-A51A-D35E2D7DB683}"/>
            </a:ext>
          </a:extLst>
        </xdr:cNvPr>
        <xdr:cNvSpPr/>
      </xdr:nvSpPr>
      <xdr:spPr>
        <a:xfrm>
          <a:off x="7810500" y="66084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97790</xdr:rowOff>
    </xdr:from>
    <xdr:to>
      <xdr:col>36</xdr:col>
      <xdr:colOff>165100</xdr:colOff>
      <xdr:row>39</xdr:row>
      <xdr:rowOff>27940</xdr:rowOff>
    </xdr:to>
    <xdr:sp macro="" textlink="">
      <xdr:nvSpPr>
        <xdr:cNvPr id="125" name="フローチャート: 判断 124">
          <a:extLst>
            <a:ext uri="{FF2B5EF4-FFF2-40B4-BE49-F238E27FC236}">
              <a16:creationId xmlns:a16="http://schemas.microsoft.com/office/drawing/2014/main" id="{252CAAE3-42A5-4072-827C-7E46C8EEEF5A}"/>
            </a:ext>
          </a:extLst>
        </xdr:cNvPr>
        <xdr:cNvSpPr/>
      </xdr:nvSpPr>
      <xdr:spPr>
        <a:xfrm>
          <a:off x="6924675" y="661289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50F9818-63C0-4C53-BE35-44CAD99DC9A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A12BE78-2EC6-43B4-9566-69E67A97EB7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CADAC61-6AFD-41E9-8159-06E49DBAB010}"/>
            </a:ext>
          </a:extLst>
        </xdr:cNvPr>
        <xdr:cNvSpPr txBox="1"/>
      </xdr:nvSpPr>
      <xdr:spPr>
        <a:xfrm>
          <a:off x="8562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36625DD-A5C4-4EA7-9749-5AEE5438100E}"/>
            </a:ext>
          </a:extLst>
        </xdr:cNvPr>
        <xdr:cNvSpPr txBox="1"/>
      </xdr:nvSpPr>
      <xdr:spPr>
        <a:xfrm>
          <a:off x="76739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4A8F7B8-D2EC-428B-B29E-E027FE7A20E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31" name="楕円 130">
          <a:extLst>
            <a:ext uri="{FF2B5EF4-FFF2-40B4-BE49-F238E27FC236}">
              <a16:creationId xmlns:a16="http://schemas.microsoft.com/office/drawing/2014/main" id="{0BB39634-A7BD-43E9-B8BB-047EBA8438DB}"/>
            </a:ext>
          </a:extLst>
        </xdr:cNvPr>
        <xdr:cNvSpPr/>
      </xdr:nvSpPr>
      <xdr:spPr>
        <a:xfrm>
          <a:off x="10429875" y="667004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133367</xdr:rowOff>
    </xdr:from>
    <xdr:ext cx="469744" cy="259045"/>
    <xdr:sp macro="" textlink="">
      <xdr:nvSpPr>
        <xdr:cNvPr id="132" name="【図書館】&#10;一人当たり面積該当値テキスト">
          <a:extLst>
            <a:ext uri="{FF2B5EF4-FFF2-40B4-BE49-F238E27FC236}">
              <a16:creationId xmlns:a16="http://schemas.microsoft.com/office/drawing/2014/main" id="{9955305B-6271-4102-A67C-357BF4D0E069}"/>
            </a:ext>
          </a:extLst>
        </xdr:cNvPr>
        <xdr:cNvSpPr txBox="1"/>
      </xdr:nvSpPr>
      <xdr:spPr>
        <a:xfrm>
          <a:off x="10515600"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158750</xdr:rowOff>
    </xdr:from>
    <xdr:to>
      <xdr:col>50</xdr:col>
      <xdr:colOff>165100</xdr:colOff>
      <xdr:row>39</xdr:row>
      <xdr:rowOff>88900</xdr:rowOff>
    </xdr:to>
    <xdr:sp macro="" textlink="">
      <xdr:nvSpPr>
        <xdr:cNvPr id="133" name="楕円 132">
          <a:extLst>
            <a:ext uri="{FF2B5EF4-FFF2-40B4-BE49-F238E27FC236}">
              <a16:creationId xmlns:a16="http://schemas.microsoft.com/office/drawing/2014/main" id="{05B00AF7-2B79-41B8-A32C-978C9E43FAA3}"/>
            </a:ext>
          </a:extLst>
        </xdr:cNvPr>
        <xdr:cNvSpPr/>
      </xdr:nvSpPr>
      <xdr:spPr>
        <a:xfrm>
          <a:off x="9591675"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34290</xdr:rowOff>
    </xdr:from>
    <xdr:to>
      <xdr:col>55</xdr:col>
      <xdr:colOff>0</xdr:colOff>
      <xdr:row>39</xdr:row>
      <xdr:rowOff>38100</xdr:rowOff>
    </xdr:to>
    <xdr:cxnSp macro="">
      <xdr:nvCxnSpPr>
        <xdr:cNvPr id="134" name="直線コネクタ 133">
          <a:extLst>
            <a:ext uri="{FF2B5EF4-FFF2-40B4-BE49-F238E27FC236}">
              <a16:creationId xmlns:a16="http://schemas.microsoft.com/office/drawing/2014/main" id="{6BF2FA6B-BC03-4D14-862F-03C58A75E878}"/>
            </a:ext>
          </a:extLst>
        </xdr:cNvPr>
        <xdr:cNvCxnSpPr/>
      </xdr:nvCxnSpPr>
      <xdr:spPr>
        <a:xfrm flipV="1">
          <a:off x="9639300" y="67208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35" name="楕円 134">
          <a:extLst>
            <a:ext uri="{FF2B5EF4-FFF2-40B4-BE49-F238E27FC236}">
              <a16:creationId xmlns:a16="http://schemas.microsoft.com/office/drawing/2014/main" id="{BB674AAB-4789-420D-8983-86BB3DD65BF9}"/>
            </a:ext>
          </a:extLst>
        </xdr:cNvPr>
        <xdr:cNvSpPr/>
      </xdr:nvSpPr>
      <xdr:spPr>
        <a:xfrm>
          <a:off x="8702675" y="668528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38100</xdr:rowOff>
    </xdr:from>
    <xdr:to>
      <xdr:col>50</xdr:col>
      <xdr:colOff>114300</xdr:colOff>
      <xdr:row>39</xdr:row>
      <xdr:rowOff>49530</xdr:rowOff>
    </xdr:to>
    <xdr:cxnSp macro="">
      <xdr:nvCxnSpPr>
        <xdr:cNvPr id="136" name="直線コネクタ 135">
          <a:extLst>
            <a:ext uri="{FF2B5EF4-FFF2-40B4-BE49-F238E27FC236}">
              <a16:creationId xmlns:a16="http://schemas.microsoft.com/office/drawing/2014/main" id="{BEC7AF23-CAC3-40D0-9AE6-C62AEA283D2F}"/>
            </a:ext>
          </a:extLst>
        </xdr:cNvPr>
        <xdr:cNvCxnSpPr/>
      </xdr:nvCxnSpPr>
      <xdr:spPr>
        <a:xfrm flipV="1">
          <a:off x="8753475" y="6724650"/>
          <a:ext cx="88582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6350</xdr:rowOff>
    </xdr:from>
    <xdr:to>
      <xdr:col>41</xdr:col>
      <xdr:colOff>101600</xdr:colOff>
      <xdr:row>39</xdr:row>
      <xdr:rowOff>107950</xdr:rowOff>
    </xdr:to>
    <xdr:sp macro="" textlink="">
      <xdr:nvSpPr>
        <xdr:cNvPr id="137" name="楕円 136">
          <a:extLst>
            <a:ext uri="{FF2B5EF4-FFF2-40B4-BE49-F238E27FC236}">
              <a16:creationId xmlns:a16="http://schemas.microsoft.com/office/drawing/2014/main" id="{F1DDC3AE-1B31-4543-AE74-B54F8346306D}"/>
            </a:ext>
          </a:extLst>
        </xdr:cNvPr>
        <xdr:cNvSpPr/>
      </xdr:nvSpPr>
      <xdr:spPr>
        <a:xfrm>
          <a:off x="7810500" y="669607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49530</xdr:rowOff>
    </xdr:from>
    <xdr:to>
      <xdr:col>45</xdr:col>
      <xdr:colOff>177800</xdr:colOff>
      <xdr:row>39</xdr:row>
      <xdr:rowOff>57150</xdr:rowOff>
    </xdr:to>
    <xdr:cxnSp macro="">
      <xdr:nvCxnSpPr>
        <xdr:cNvPr id="138" name="直線コネクタ 137">
          <a:extLst>
            <a:ext uri="{FF2B5EF4-FFF2-40B4-BE49-F238E27FC236}">
              <a16:creationId xmlns:a16="http://schemas.microsoft.com/office/drawing/2014/main" id="{737CCF8E-FB58-4157-A137-08C47C5E267B}"/>
            </a:ext>
          </a:extLst>
        </xdr:cNvPr>
        <xdr:cNvCxnSpPr/>
      </xdr:nvCxnSpPr>
      <xdr:spPr>
        <a:xfrm flipV="1">
          <a:off x="7864475" y="6739255"/>
          <a:ext cx="88900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6350</xdr:rowOff>
    </xdr:from>
    <xdr:to>
      <xdr:col>36</xdr:col>
      <xdr:colOff>165100</xdr:colOff>
      <xdr:row>39</xdr:row>
      <xdr:rowOff>107950</xdr:rowOff>
    </xdr:to>
    <xdr:sp macro="" textlink="">
      <xdr:nvSpPr>
        <xdr:cNvPr id="139" name="楕円 138">
          <a:extLst>
            <a:ext uri="{FF2B5EF4-FFF2-40B4-BE49-F238E27FC236}">
              <a16:creationId xmlns:a16="http://schemas.microsoft.com/office/drawing/2014/main" id="{F40C7B34-3AB3-4E7D-8C87-A6E3DCB409D6}"/>
            </a:ext>
          </a:extLst>
        </xdr:cNvPr>
        <xdr:cNvSpPr/>
      </xdr:nvSpPr>
      <xdr:spPr>
        <a:xfrm>
          <a:off x="6924675" y="669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57150</xdr:rowOff>
    </xdr:from>
    <xdr:to>
      <xdr:col>41</xdr:col>
      <xdr:colOff>50800</xdr:colOff>
      <xdr:row>39</xdr:row>
      <xdr:rowOff>57150</xdr:rowOff>
    </xdr:to>
    <xdr:cxnSp macro="">
      <xdr:nvCxnSpPr>
        <xdr:cNvPr id="140" name="直線コネクタ 139">
          <a:extLst>
            <a:ext uri="{FF2B5EF4-FFF2-40B4-BE49-F238E27FC236}">
              <a16:creationId xmlns:a16="http://schemas.microsoft.com/office/drawing/2014/main" id="{5DDE1413-6BA7-4B8D-9A76-A9D4A99D3A19}"/>
            </a:ext>
          </a:extLst>
        </xdr:cNvPr>
        <xdr:cNvCxnSpPr/>
      </xdr:nvCxnSpPr>
      <xdr:spPr>
        <a:xfrm>
          <a:off x="6972300" y="6743700"/>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86377</xdr:rowOff>
    </xdr:from>
    <xdr:ext cx="469744" cy="259045"/>
    <xdr:sp macro="" textlink="">
      <xdr:nvSpPr>
        <xdr:cNvPr id="141" name="n_1aveValue【図書館】&#10;一人当たり面積">
          <a:extLst>
            <a:ext uri="{FF2B5EF4-FFF2-40B4-BE49-F238E27FC236}">
              <a16:creationId xmlns:a16="http://schemas.microsoft.com/office/drawing/2014/main" id="{02E71599-0AA5-4A02-9BAA-A31DE9BFDB0D}"/>
            </a:ext>
          </a:extLst>
        </xdr:cNvPr>
        <xdr:cNvSpPr txBox="1"/>
      </xdr:nvSpPr>
      <xdr:spPr>
        <a:xfrm>
          <a:off x="9391727" y="626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33037</xdr:rowOff>
    </xdr:from>
    <xdr:ext cx="469744" cy="259045"/>
    <xdr:sp macro="" textlink="">
      <xdr:nvSpPr>
        <xdr:cNvPr id="142" name="n_2aveValue【図書館】&#10;一人当たり面積">
          <a:extLst>
            <a:ext uri="{FF2B5EF4-FFF2-40B4-BE49-F238E27FC236}">
              <a16:creationId xmlns:a16="http://schemas.microsoft.com/office/drawing/2014/main" id="{4FA8E233-412B-4620-81F1-13F3CDF88640}"/>
            </a:ext>
          </a:extLst>
        </xdr:cNvPr>
        <xdr:cNvSpPr txBox="1"/>
      </xdr:nvSpPr>
      <xdr:spPr>
        <a:xfrm>
          <a:off x="8515427" y="637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36847</xdr:rowOff>
    </xdr:from>
    <xdr:ext cx="469744" cy="259045"/>
    <xdr:sp macro="" textlink="">
      <xdr:nvSpPr>
        <xdr:cNvPr id="143" name="n_3aveValue【図書館】&#10;一人当たり面積">
          <a:extLst>
            <a:ext uri="{FF2B5EF4-FFF2-40B4-BE49-F238E27FC236}">
              <a16:creationId xmlns:a16="http://schemas.microsoft.com/office/drawing/2014/main" id="{B8CFD46F-9325-4C7A-ABC1-DA861BBEB91B}"/>
            </a:ext>
          </a:extLst>
        </xdr:cNvPr>
        <xdr:cNvSpPr txBox="1"/>
      </xdr:nvSpPr>
      <xdr:spPr>
        <a:xfrm>
          <a:off x="7629602"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44467</xdr:rowOff>
    </xdr:from>
    <xdr:ext cx="469744" cy="259045"/>
    <xdr:sp macro="" textlink="">
      <xdr:nvSpPr>
        <xdr:cNvPr id="144" name="n_4aveValue【図書館】&#10;一人当たり面積">
          <a:extLst>
            <a:ext uri="{FF2B5EF4-FFF2-40B4-BE49-F238E27FC236}">
              <a16:creationId xmlns:a16="http://schemas.microsoft.com/office/drawing/2014/main" id="{D710372C-B031-48A2-BBA4-6BC0F2DE64D1}"/>
            </a:ext>
          </a:extLst>
        </xdr:cNvPr>
        <xdr:cNvSpPr txBox="1"/>
      </xdr:nvSpPr>
      <xdr:spPr>
        <a:xfrm>
          <a:off x="6740602" y="63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80027</xdr:rowOff>
    </xdr:from>
    <xdr:ext cx="469744" cy="259045"/>
    <xdr:sp macro="" textlink="">
      <xdr:nvSpPr>
        <xdr:cNvPr id="145" name="n_1mainValue【図書館】&#10;一人当たり面積">
          <a:extLst>
            <a:ext uri="{FF2B5EF4-FFF2-40B4-BE49-F238E27FC236}">
              <a16:creationId xmlns:a16="http://schemas.microsoft.com/office/drawing/2014/main" id="{23906747-1CAA-4E3F-91CF-EBA76130C5D4}"/>
            </a:ext>
          </a:extLst>
        </xdr:cNvPr>
        <xdr:cNvSpPr txBox="1"/>
      </xdr:nvSpPr>
      <xdr:spPr>
        <a:xfrm>
          <a:off x="93917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6" name="n_2mainValue【図書館】&#10;一人当たり面積">
          <a:extLst>
            <a:ext uri="{FF2B5EF4-FFF2-40B4-BE49-F238E27FC236}">
              <a16:creationId xmlns:a16="http://schemas.microsoft.com/office/drawing/2014/main" id="{47379F17-ED2C-4ED6-BE49-EE6455360FE2}"/>
            </a:ext>
          </a:extLst>
        </xdr:cNvPr>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99077</xdr:rowOff>
    </xdr:from>
    <xdr:ext cx="469744" cy="259045"/>
    <xdr:sp macro="" textlink="">
      <xdr:nvSpPr>
        <xdr:cNvPr id="147" name="n_3mainValue【図書館】&#10;一人当たり面積">
          <a:extLst>
            <a:ext uri="{FF2B5EF4-FFF2-40B4-BE49-F238E27FC236}">
              <a16:creationId xmlns:a16="http://schemas.microsoft.com/office/drawing/2014/main" id="{9BCF15A2-2CE7-4767-8A95-33BCD68AED64}"/>
            </a:ext>
          </a:extLst>
        </xdr:cNvPr>
        <xdr:cNvSpPr txBox="1"/>
      </xdr:nvSpPr>
      <xdr:spPr>
        <a:xfrm>
          <a:off x="7629602"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8" name="n_4mainValue【図書館】&#10;一人当たり面積">
          <a:extLst>
            <a:ext uri="{FF2B5EF4-FFF2-40B4-BE49-F238E27FC236}">
              <a16:creationId xmlns:a16="http://schemas.microsoft.com/office/drawing/2014/main" id="{146389EB-D6D3-45B5-B237-B8CF1F408522}"/>
            </a:ext>
          </a:extLst>
        </xdr:cNvPr>
        <xdr:cNvSpPr txBox="1"/>
      </xdr:nvSpPr>
      <xdr:spPr>
        <a:xfrm>
          <a:off x="6740602"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9BB61B7-6805-4C92-9471-4386DA537023}"/>
            </a:ext>
          </a:extLst>
        </xdr:cNvPr>
        <xdr:cNvSpPr/>
      </xdr:nvSpPr>
      <xdr:spPr>
        <a:xfrm>
          <a:off x="762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C23CD62C-7E7C-4243-9895-07BEA8FD2991}"/>
            </a:ext>
          </a:extLst>
        </xdr:cNvPr>
        <xdr:cNvSpPr/>
      </xdr:nvSpPr>
      <xdr:spPr>
        <a:xfrm>
          <a:off x="8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47FAD4F-74BA-4FE9-8A65-BD6744AB904A}"/>
            </a:ext>
          </a:extLst>
        </xdr:cNvPr>
        <xdr:cNvSpPr/>
      </xdr:nvSpPr>
      <xdr:spPr>
        <a:xfrm>
          <a:off x="8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F44FCBE-3A93-44FD-93F1-A98980C7C635}"/>
            </a:ext>
          </a:extLst>
        </xdr:cNvPr>
        <xdr:cNvSpPr/>
      </xdr:nvSpPr>
      <xdr:spPr>
        <a:xfrm>
          <a:off x="1905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9CF452C1-DE61-4FE2-994E-955273E22453}"/>
            </a:ext>
          </a:extLst>
        </xdr:cNvPr>
        <xdr:cNvSpPr/>
      </xdr:nvSpPr>
      <xdr:spPr>
        <a:xfrm>
          <a:off x="1905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9341EB7-0E79-4EFC-87BD-175C46EC88AF}"/>
            </a:ext>
          </a:extLst>
        </xdr:cNvPr>
        <xdr:cNvSpPr/>
      </xdr:nvSpPr>
      <xdr:spPr>
        <a:xfrm>
          <a:off x="3048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F861F4E4-5797-4643-BEAC-069DB13BE173}"/>
            </a:ext>
          </a:extLst>
        </xdr:cNvPr>
        <xdr:cNvSpPr/>
      </xdr:nvSpPr>
      <xdr:spPr>
        <a:xfrm>
          <a:off x="3048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6F6BB7F-41D8-47CB-9279-8225E16C99AD}"/>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a:extLst>
            <a:ext uri="{FF2B5EF4-FFF2-40B4-BE49-F238E27FC236}">
              <a16:creationId xmlns:a16="http://schemas.microsoft.com/office/drawing/2014/main" id="{E2C8B1E7-CCDE-44F5-B7B8-63923C411C42}"/>
            </a:ext>
          </a:extLst>
        </xdr:cNvPr>
        <xdr:cNvSpPr/>
      </xdr:nvSpPr>
      <xdr:spPr>
        <a:xfrm>
          <a:off x="6607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a:extLst>
            <a:ext uri="{FF2B5EF4-FFF2-40B4-BE49-F238E27FC236}">
              <a16:creationId xmlns:a16="http://schemas.microsoft.com/office/drawing/2014/main" id="{FCE9A5CC-FF58-418A-98FB-5C262A2F8464}"/>
            </a:ext>
          </a:extLst>
        </xdr:cNvPr>
        <xdr:cNvSpPr/>
      </xdr:nvSpPr>
      <xdr:spPr>
        <a:xfrm>
          <a:off x="6734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a:extLst>
            <a:ext uri="{FF2B5EF4-FFF2-40B4-BE49-F238E27FC236}">
              <a16:creationId xmlns:a16="http://schemas.microsoft.com/office/drawing/2014/main" id="{AB4FE7ED-6E28-477A-92C4-037A120D1F80}"/>
            </a:ext>
          </a:extLst>
        </xdr:cNvPr>
        <xdr:cNvSpPr/>
      </xdr:nvSpPr>
      <xdr:spPr>
        <a:xfrm>
          <a:off x="6734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a:extLst>
            <a:ext uri="{FF2B5EF4-FFF2-40B4-BE49-F238E27FC236}">
              <a16:creationId xmlns:a16="http://schemas.microsoft.com/office/drawing/2014/main" id="{CF829996-7C84-4BF2-9BEB-00AA93D00BA6}"/>
            </a:ext>
          </a:extLst>
        </xdr:cNvPr>
        <xdr:cNvSpPr/>
      </xdr:nvSpPr>
      <xdr:spPr>
        <a:xfrm>
          <a:off x="7750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a:extLst>
            <a:ext uri="{FF2B5EF4-FFF2-40B4-BE49-F238E27FC236}">
              <a16:creationId xmlns:a16="http://schemas.microsoft.com/office/drawing/2014/main" id="{5ACB02FE-99BE-48C6-B830-5D73298DA18B}"/>
            </a:ext>
          </a:extLst>
        </xdr:cNvPr>
        <xdr:cNvSpPr/>
      </xdr:nvSpPr>
      <xdr:spPr>
        <a:xfrm>
          <a:off x="7750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a:extLst>
            <a:ext uri="{FF2B5EF4-FFF2-40B4-BE49-F238E27FC236}">
              <a16:creationId xmlns:a16="http://schemas.microsoft.com/office/drawing/2014/main" id="{5312113A-C33B-4F5E-B91E-F0B2DC49928F}"/>
            </a:ext>
          </a:extLst>
        </xdr:cNvPr>
        <xdr:cNvSpPr/>
      </xdr:nvSpPr>
      <xdr:spPr>
        <a:xfrm>
          <a:off x="8893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a:extLst>
            <a:ext uri="{FF2B5EF4-FFF2-40B4-BE49-F238E27FC236}">
              <a16:creationId xmlns:a16="http://schemas.microsoft.com/office/drawing/2014/main" id="{687055E6-6605-4A61-A5A3-C3E2755CD00D}"/>
            </a:ext>
          </a:extLst>
        </xdr:cNvPr>
        <xdr:cNvSpPr/>
      </xdr:nvSpPr>
      <xdr:spPr>
        <a:xfrm>
          <a:off x="8893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a:extLst>
            <a:ext uri="{FF2B5EF4-FFF2-40B4-BE49-F238E27FC236}">
              <a16:creationId xmlns:a16="http://schemas.microsoft.com/office/drawing/2014/main" id="{348F0953-CDFF-4C59-BEED-5510CFA4BFE3}"/>
            </a:ext>
          </a:extLst>
        </xdr:cNvPr>
        <xdr:cNvSpPr/>
      </xdr:nvSpPr>
      <xdr:spPr>
        <a:xfrm>
          <a:off x="6607175"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D095078-6315-4A5A-8413-5E947CF3F83D}"/>
            </a:ext>
          </a:extLst>
        </xdr:cNvPr>
        <xdr:cNvSpPr/>
      </xdr:nvSpPr>
      <xdr:spPr>
        <a:xfrm>
          <a:off x="762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8C6561B4-A8EA-4B76-B5CC-F749FCC11E7C}"/>
            </a:ext>
          </a:extLst>
        </xdr:cNvPr>
        <xdr:cNvSpPr/>
      </xdr:nvSpPr>
      <xdr:spPr>
        <a:xfrm>
          <a:off x="8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57378560-DC40-4D87-ACF9-D50C570DA65E}"/>
            </a:ext>
          </a:extLst>
        </xdr:cNvPr>
        <xdr:cNvSpPr/>
      </xdr:nvSpPr>
      <xdr:spPr>
        <a:xfrm>
          <a:off x="8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69A18002-D227-4C8A-919F-A8794A1148F3}"/>
            </a:ext>
          </a:extLst>
        </xdr:cNvPr>
        <xdr:cNvSpPr/>
      </xdr:nvSpPr>
      <xdr:spPr>
        <a:xfrm>
          <a:off x="1905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56506D3-8942-4F9B-962D-A0CD21BE3F79}"/>
            </a:ext>
          </a:extLst>
        </xdr:cNvPr>
        <xdr:cNvSpPr/>
      </xdr:nvSpPr>
      <xdr:spPr>
        <a:xfrm>
          <a:off x="1905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1CBE3D53-61AA-4EE2-9DC0-A34FA2D28802}"/>
            </a:ext>
          </a:extLst>
        </xdr:cNvPr>
        <xdr:cNvSpPr/>
      </xdr:nvSpPr>
      <xdr:spPr>
        <a:xfrm>
          <a:off x="3048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E98BC2E4-38E9-4F3C-8D5B-B4D5404718C3}"/>
            </a:ext>
          </a:extLst>
        </xdr:cNvPr>
        <xdr:cNvSpPr/>
      </xdr:nvSpPr>
      <xdr:spPr>
        <a:xfrm>
          <a:off x="3048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8798E1C-E284-446F-AE95-AA2CB9E3F9E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a:extLst>
            <a:ext uri="{FF2B5EF4-FFF2-40B4-BE49-F238E27FC236}">
              <a16:creationId xmlns:a16="http://schemas.microsoft.com/office/drawing/2014/main" id="{601E5C5F-1557-4B54-AB10-FBCD5C319FCD}"/>
            </a:ext>
          </a:extLst>
        </xdr:cNvPr>
        <xdr:cNvSpPr/>
      </xdr:nvSpPr>
      <xdr:spPr>
        <a:xfrm>
          <a:off x="6607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a:extLst>
            <a:ext uri="{FF2B5EF4-FFF2-40B4-BE49-F238E27FC236}">
              <a16:creationId xmlns:a16="http://schemas.microsoft.com/office/drawing/2014/main" id="{16CEB1D5-EDB0-47B9-B081-8CF88DA5D49B}"/>
            </a:ext>
          </a:extLst>
        </xdr:cNvPr>
        <xdr:cNvSpPr/>
      </xdr:nvSpPr>
      <xdr:spPr>
        <a:xfrm>
          <a:off x="6734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a:extLst>
            <a:ext uri="{FF2B5EF4-FFF2-40B4-BE49-F238E27FC236}">
              <a16:creationId xmlns:a16="http://schemas.microsoft.com/office/drawing/2014/main" id="{9DAAFCBD-1F15-44C5-BAC4-255D54FCA78D}"/>
            </a:ext>
          </a:extLst>
        </xdr:cNvPr>
        <xdr:cNvSpPr/>
      </xdr:nvSpPr>
      <xdr:spPr>
        <a:xfrm>
          <a:off x="6734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a:extLst>
            <a:ext uri="{FF2B5EF4-FFF2-40B4-BE49-F238E27FC236}">
              <a16:creationId xmlns:a16="http://schemas.microsoft.com/office/drawing/2014/main" id="{3ABB4F44-2421-484E-8211-3A7E26003B06}"/>
            </a:ext>
          </a:extLst>
        </xdr:cNvPr>
        <xdr:cNvSpPr/>
      </xdr:nvSpPr>
      <xdr:spPr>
        <a:xfrm>
          <a:off x="7750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a:extLst>
            <a:ext uri="{FF2B5EF4-FFF2-40B4-BE49-F238E27FC236}">
              <a16:creationId xmlns:a16="http://schemas.microsoft.com/office/drawing/2014/main" id="{6BEEC487-4A67-43AA-9027-8553BE65B564}"/>
            </a:ext>
          </a:extLst>
        </xdr:cNvPr>
        <xdr:cNvSpPr/>
      </xdr:nvSpPr>
      <xdr:spPr>
        <a:xfrm>
          <a:off x="7750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a:extLst>
            <a:ext uri="{FF2B5EF4-FFF2-40B4-BE49-F238E27FC236}">
              <a16:creationId xmlns:a16="http://schemas.microsoft.com/office/drawing/2014/main" id="{D5AA4DBF-19FA-43B5-958F-6A0EBB7F7933}"/>
            </a:ext>
          </a:extLst>
        </xdr:cNvPr>
        <xdr:cNvSpPr/>
      </xdr:nvSpPr>
      <xdr:spPr>
        <a:xfrm>
          <a:off x="8893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a:extLst>
            <a:ext uri="{FF2B5EF4-FFF2-40B4-BE49-F238E27FC236}">
              <a16:creationId xmlns:a16="http://schemas.microsoft.com/office/drawing/2014/main" id="{38B6FCD4-D274-419A-9F52-671586EFEE59}"/>
            </a:ext>
          </a:extLst>
        </xdr:cNvPr>
        <xdr:cNvSpPr/>
      </xdr:nvSpPr>
      <xdr:spPr>
        <a:xfrm>
          <a:off x="8893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a:extLst>
            <a:ext uri="{FF2B5EF4-FFF2-40B4-BE49-F238E27FC236}">
              <a16:creationId xmlns:a16="http://schemas.microsoft.com/office/drawing/2014/main" id="{8C8989D0-B521-4B8F-A5ED-3A6D2F0F58FD}"/>
            </a:ext>
          </a:extLst>
        </xdr:cNvPr>
        <xdr:cNvSpPr/>
      </xdr:nvSpPr>
      <xdr:spPr>
        <a:xfrm>
          <a:off x="6607175"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5902E66D-0099-427D-9AB9-D4CEF1842F0D}"/>
            </a:ext>
          </a:extLst>
        </xdr:cNvPr>
        <xdr:cNvSpPr/>
      </xdr:nvSpPr>
      <xdr:spPr>
        <a:xfrm>
          <a:off x="762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F851224B-D9D4-4A67-A21C-2C68A2D35DEA}"/>
            </a:ext>
          </a:extLst>
        </xdr:cNvPr>
        <xdr:cNvSpPr/>
      </xdr:nvSpPr>
      <xdr:spPr>
        <a:xfrm>
          <a:off x="8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A8FE98C3-63ED-401E-9A3E-F078054A2687}"/>
            </a:ext>
          </a:extLst>
        </xdr:cNvPr>
        <xdr:cNvSpPr/>
      </xdr:nvSpPr>
      <xdr:spPr>
        <a:xfrm>
          <a:off x="8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37B44AC7-E9DF-4EF9-B2E8-538167A211A2}"/>
            </a:ext>
          </a:extLst>
        </xdr:cNvPr>
        <xdr:cNvSpPr/>
      </xdr:nvSpPr>
      <xdr:spPr>
        <a:xfrm>
          <a:off x="1905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DF488384-0A4C-4CC8-8C2F-D25CD875291C}"/>
            </a:ext>
          </a:extLst>
        </xdr:cNvPr>
        <xdr:cNvSpPr/>
      </xdr:nvSpPr>
      <xdr:spPr>
        <a:xfrm>
          <a:off x="1905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EA16675E-6010-4F60-A853-CCF96423B024}"/>
            </a:ext>
          </a:extLst>
        </xdr:cNvPr>
        <xdr:cNvSpPr/>
      </xdr:nvSpPr>
      <xdr:spPr>
        <a:xfrm>
          <a:off x="3048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851F3E67-073F-47BC-B7AB-B95AD40D997E}"/>
            </a:ext>
          </a:extLst>
        </xdr:cNvPr>
        <xdr:cNvSpPr/>
      </xdr:nvSpPr>
      <xdr:spPr>
        <a:xfrm>
          <a:off x="3048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B0CB5001-7CC6-4A14-A04A-C2BBC9A049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1C90CC63-7034-4355-94A2-FD724E0D391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782BFE3A-54B3-48AE-AECE-DD611DAF25C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653CE683-B5C5-4AE1-9766-17CF83E01067}"/>
            </a:ext>
          </a:extLst>
        </xdr:cNvPr>
        <xdr:cNvSpPr txBox="1"/>
      </xdr:nvSpPr>
      <xdr:spPr>
        <a:xfrm>
          <a:off x="297996"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ABF06DC3-5053-4453-A9B9-B3973556C17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122465BD-5803-43FF-9266-BEBA8D3855D4}"/>
            </a:ext>
          </a:extLst>
        </xdr:cNvPr>
        <xdr:cNvSpPr txBox="1"/>
      </xdr:nvSpPr>
      <xdr:spPr>
        <a:xfrm>
          <a:off x="297996"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6E908B8E-1428-4FBA-BFEF-1B878023CA4E}"/>
            </a:ext>
          </a:extLst>
        </xdr:cNvPr>
        <xdr:cNvCxnSpPr/>
      </xdr:nvCxnSpPr>
      <xdr:spPr>
        <a:xfrm>
          <a:off x="762000"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658A1759-ACFE-4148-9974-D47F0C79CB9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186F83D3-6637-463D-8082-3B45DFF4A897}"/>
            </a:ext>
          </a:extLst>
        </xdr:cNvPr>
        <xdr:cNvCxnSpPr/>
      </xdr:nvCxnSpPr>
      <xdr:spPr>
        <a:xfrm>
          <a:off x="762000"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15DB9CEE-2F39-4CE9-9AF7-ECFBD5AFD5B1}"/>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BCD6A482-AFC0-4B48-92A3-4FF9316501EB}"/>
            </a:ext>
          </a:extLst>
        </xdr:cNvPr>
        <xdr:cNvCxnSpPr/>
      </xdr:nvCxnSpPr>
      <xdr:spPr>
        <a:xfrm>
          <a:off x="762000"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2121F446-E648-4DFE-BFBF-A7737DB5ADE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5EAA656D-9EB4-4E4A-999B-0744C55EE466}"/>
            </a:ext>
          </a:extLst>
        </xdr:cNvPr>
        <xdr:cNvCxnSpPr/>
      </xdr:nvCxnSpPr>
      <xdr:spPr>
        <a:xfrm>
          <a:off x="762000"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D6C99284-75FD-4087-8877-1DFC3DF4E3A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ADDF6DFC-676E-425F-B5BF-F77219E1ED7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7FBDE2AF-729D-465C-9684-16D628E67849}"/>
            </a:ext>
          </a:extLst>
        </xdr:cNvPr>
        <xdr:cNvSpPr txBox="1"/>
      </xdr:nvSpPr>
      <xdr:spPr>
        <a:xfrm>
          <a:off x="423061"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1AC1B01C-DB16-490B-89CA-6D64E8BE034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88C9717E-C7DE-4A50-8A5E-A077629D73B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206" name="直線コネクタ 205">
          <a:extLst>
            <a:ext uri="{FF2B5EF4-FFF2-40B4-BE49-F238E27FC236}">
              <a16:creationId xmlns:a16="http://schemas.microsoft.com/office/drawing/2014/main" id="{934F9D60-7C20-4F10-925E-DE8983F40853}"/>
            </a:ext>
          </a:extLst>
        </xdr:cNvPr>
        <xdr:cNvCxnSpPr/>
      </xdr:nvCxnSpPr>
      <xdr:spPr>
        <a:xfrm flipV="1">
          <a:off x="4638040" y="17288056"/>
          <a:ext cx="0" cy="1435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EAAF5B62-23EB-4699-A4F9-F64F42E6FB1D}"/>
            </a:ext>
          </a:extLst>
        </xdr:cNvPr>
        <xdr:cNvSpPr txBox="1"/>
      </xdr:nvSpPr>
      <xdr:spPr>
        <a:xfrm>
          <a:off x="46767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a:extLst>
            <a:ext uri="{FF2B5EF4-FFF2-40B4-BE49-F238E27FC236}">
              <a16:creationId xmlns:a16="http://schemas.microsoft.com/office/drawing/2014/main" id="{D4AED736-EACB-412E-ACF3-E63D63D478D3}"/>
            </a:ext>
          </a:extLst>
        </xdr:cNvPr>
        <xdr:cNvCxnSpPr/>
      </xdr:nvCxnSpPr>
      <xdr:spPr>
        <a:xfrm>
          <a:off x="4549775" y="18723429"/>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209" name="【市民会館】&#10;有形固定資産減価償却率最大値テキスト">
          <a:extLst>
            <a:ext uri="{FF2B5EF4-FFF2-40B4-BE49-F238E27FC236}">
              <a16:creationId xmlns:a16="http://schemas.microsoft.com/office/drawing/2014/main" id="{BD0D5F59-BAC2-4C5F-8F7C-E8EDA64E4C4B}"/>
            </a:ext>
          </a:extLst>
        </xdr:cNvPr>
        <xdr:cNvSpPr txBox="1"/>
      </xdr:nvSpPr>
      <xdr:spPr>
        <a:xfrm>
          <a:off x="4676775" y="170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210" name="直線コネクタ 209">
          <a:extLst>
            <a:ext uri="{FF2B5EF4-FFF2-40B4-BE49-F238E27FC236}">
              <a16:creationId xmlns:a16="http://schemas.microsoft.com/office/drawing/2014/main" id="{F8280AAD-75B1-485B-9532-22DA14097CD9}"/>
            </a:ext>
          </a:extLst>
        </xdr:cNvPr>
        <xdr:cNvCxnSpPr/>
      </xdr:nvCxnSpPr>
      <xdr:spPr>
        <a:xfrm>
          <a:off x="4549775" y="1728805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89A1E680-FF12-4C50-8286-E9E1A974B3EC}"/>
            </a:ext>
          </a:extLst>
        </xdr:cNvPr>
        <xdr:cNvSpPr txBox="1"/>
      </xdr:nvSpPr>
      <xdr:spPr>
        <a:xfrm>
          <a:off x="4676775" y="17844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212" name="フローチャート: 判断 211">
          <a:extLst>
            <a:ext uri="{FF2B5EF4-FFF2-40B4-BE49-F238E27FC236}">
              <a16:creationId xmlns:a16="http://schemas.microsoft.com/office/drawing/2014/main" id="{79D29D40-3F40-4B44-A962-4B535EC2FED1}"/>
            </a:ext>
          </a:extLst>
        </xdr:cNvPr>
        <xdr:cNvSpPr/>
      </xdr:nvSpPr>
      <xdr:spPr>
        <a:xfrm>
          <a:off x="4587875" y="1799326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213" name="フローチャート: 判断 212">
          <a:extLst>
            <a:ext uri="{FF2B5EF4-FFF2-40B4-BE49-F238E27FC236}">
              <a16:creationId xmlns:a16="http://schemas.microsoft.com/office/drawing/2014/main" id="{04B921B6-2002-4ABE-AAF0-79D6B99C4383}"/>
            </a:ext>
          </a:extLst>
        </xdr:cNvPr>
        <xdr:cNvSpPr/>
      </xdr:nvSpPr>
      <xdr:spPr>
        <a:xfrm>
          <a:off x="3749675" y="17996536"/>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214" name="フローチャート: 判断 213">
          <a:extLst>
            <a:ext uri="{FF2B5EF4-FFF2-40B4-BE49-F238E27FC236}">
              <a16:creationId xmlns:a16="http://schemas.microsoft.com/office/drawing/2014/main" id="{7415EDD1-17FE-44BE-84C9-4B342D3095FE}"/>
            </a:ext>
          </a:extLst>
        </xdr:cNvPr>
        <xdr:cNvSpPr/>
      </xdr:nvSpPr>
      <xdr:spPr>
        <a:xfrm>
          <a:off x="2857500" y="179100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215" name="フローチャート: 判断 214">
          <a:extLst>
            <a:ext uri="{FF2B5EF4-FFF2-40B4-BE49-F238E27FC236}">
              <a16:creationId xmlns:a16="http://schemas.microsoft.com/office/drawing/2014/main" id="{62BC8394-B247-46CB-A6D8-B8F9003AAD8C}"/>
            </a:ext>
          </a:extLst>
        </xdr:cNvPr>
        <xdr:cNvSpPr/>
      </xdr:nvSpPr>
      <xdr:spPr>
        <a:xfrm>
          <a:off x="1971675" y="17910084"/>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216" name="フローチャート: 判断 215">
          <a:extLst>
            <a:ext uri="{FF2B5EF4-FFF2-40B4-BE49-F238E27FC236}">
              <a16:creationId xmlns:a16="http://schemas.microsoft.com/office/drawing/2014/main" id="{19010676-6F0D-405A-B6F8-8F1C6851B012}"/>
            </a:ext>
          </a:extLst>
        </xdr:cNvPr>
        <xdr:cNvSpPr/>
      </xdr:nvSpPr>
      <xdr:spPr>
        <a:xfrm>
          <a:off x="1082675" y="1792314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C5666AE0-F48B-48A4-B1DE-5C4F3586335E}"/>
            </a:ext>
          </a:extLst>
        </xdr:cNvPr>
        <xdr:cNvSpPr txBox="1"/>
      </xdr:nvSpPr>
      <xdr:spPr>
        <a:xfrm>
          <a:off x="4448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BCCF176A-81C2-4574-A495-3197ADC644B0}"/>
            </a:ext>
          </a:extLst>
        </xdr:cNvPr>
        <xdr:cNvSpPr txBox="1"/>
      </xdr:nvSpPr>
      <xdr:spPr>
        <a:xfrm>
          <a:off x="3609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86506751-BF71-48C5-B616-465D8C72BE8F}"/>
            </a:ext>
          </a:extLst>
        </xdr:cNvPr>
        <xdr:cNvSpPr txBox="1"/>
      </xdr:nvSpPr>
      <xdr:spPr>
        <a:xfrm>
          <a:off x="2720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18DF22DF-DD50-4013-8255-886C6C61FB2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BB58F5E4-5DD4-4653-947D-9A3AA9CDE607}"/>
            </a:ext>
          </a:extLst>
        </xdr:cNvPr>
        <xdr:cNvSpPr txBox="1"/>
      </xdr:nvSpPr>
      <xdr:spPr>
        <a:xfrm>
          <a:off x="94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64588</xdr:rowOff>
    </xdr:from>
    <xdr:to>
      <xdr:col>24</xdr:col>
      <xdr:colOff>114300</xdr:colOff>
      <xdr:row>108</xdr:row>
      <xdr:rowOff>166188</xdr:rowOff>
    </xdr:to>
    <xdr:sp macro="" textlink="">
      <xdr:nvSpPr>
        <xdr:cNvPr id="222" name="楕円 221">
          <a:extLst>
            <a:ext uri="{FF2B5EF4-FFF2-40B4-BE49-F238E27FC236}">
              <a16:creationId xmlns:a16="http://schemas.microsoft.com/office/drawing/2014/main" id="{CDBE93D0-44CF-43D4-AF30-A78C87CE86BA}"/>
            </a:ext>
          </a:extLst>
        </xdr:cNvPr>
        <xdr:cNvSpPr/>
      </xdr:nvSpPr>
      <xdr:spPr>
        <a:xfrm>
          <a:off x="4587875" y="18584363"/>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150965</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A43B477A-A493-4856-8E42-DBE61076AAE0}"/>
            </a:ext>
          </a:extLst>
        </xdr:cNvPr>
        <xdr:cNvSpPr txBox="1"/>
      </xdr:nvSpPr>
      <xdr:spPr>
        <a:xfrm>
          <a:off x="4676775" y="1849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59689</xdr:rowOff>
    </xdr:from>
    <xdr:to>
      <xdr:col>20</xdr:col>
      <xdr:colOff>38100</xdr:colOff>
      <xdr:row>108</xdr:row>
      <xdr:rowOff>161289</xdr:rowOff>
    </xdr:to>
    <xdr:sp macro="" textlink="">
      <xdr:nvSpPr>
        <xdr:cNvPr id="224" name="楕円 223">
          <a:extLst>
            <a:ext uri="{FF2B5EF4-FFF2-40B4-BE49-F238E27FC236}">
              <a16:creationId xmlns:a16="http://schemas.microsoft.com/office/drawing/2014/main" id="{627912E6-CA38-4D6D-8FB1-51ED6D768626}"/>
            </a:ext>
          </a:extLst>
        </xdr:cNvPr>
        <xdr:cNvSpPr/>
      </xdr:nvSpPr>
      <xdr:spPr>
        <a:xfrm>
          <a:off x="3749675" y="18576289"/>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110489</xdr:rowOff>
    </xdr:from>
    <xdr:to>
      <xdr:col>24</xdr:col>
      <xdr:colOff>63500</xdr:colOff>
      <xdr:row>108</xdr:row>
      <xdr:rowOff>115388</xdr:rowOff>
    </xdr:to>
    <xdr:cxnSp macro="">
      <xdr:nvCxnSpPr>
        <xdr:cNvPr id="225" name="直線コネクタ 224">
          <a:extLst>
            <a:ext uri="{FF2B5EF4-FFF2-40B4-BE49-F238E27FC236}">
              <a16:creationId xmlns:a16="http://schemas.microsoft.com/office/drawing/2014/main" id="{A5A4D0BE-2754-4233-AA7F-034A2CA3745E}"/>
            </a:ext>
          </a:extLst>
        </xdr:cNvPr>
        <xdr:cNvCxnSpPr/>
      </xdr:nvCxnSpPr>
      <xdr:spPr>
        <a:xfrm>
          <a:off x="3800475" y="1862708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54792</xdr:rowOff>
    </xdr:from>
    <xdr:to>
      <xdr:col>15</xdr:col>
      <xdr:colOff>101600</xdr:colOff>
      <xdr:row>108</xdr:row>
      <xdr:rowOff>156392</xdr:rowOff>
    </xdr:to>
    <xdr:sp macro="" textlink="">
      <xdr:nvSpPr>
        <xdr:cNvPr id="226" name="楕円 225">
          <a:extLst>
            <a:ext uri="{FF2B5EF4-FFF2-40B4-BE49-F238E27FC236}">
              <a16:creationId xmlns:a16="http://schemas.microsoft.com/office/drawing/2014/main" id="{465C43C0-3FE0-454B-B460-E9A27D74C924}"/>
            </a:ext>
          </a:extLst>
        </xdr:cNvPr>
        <xdr:cNvSpPr/>
      </xdr:nvSpPr>
      <xdr:spPr>
        <a:xfrm>
          <a:off x="2857500" y="18571392"/>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105592</xdr:rowOff>
    </xdr:from>
    <xdr:to>
      <xdr:col>19</xdr:col>
      <xdr:colOff>177800</xdr:colOff>
      <xdr:row>108</xdr:row>
      <xdr:rowOff>110489</xdr:rowOff>
    </xdr:to>
    <xdr:cxnSp macro="">
      <xdr:nvCxnSpPr>
        <xdr:cNvPr id="227" name="直線コネクタ 226">
          <a:extLst>
            <a:ext uri="{FF2B5EF4-FFF2-40B4-BE49-F238E27FC236}">
              <a16:creationId xmlns:a16="http://schemas.microsoft.com/office/drawing/2014/main" id="{97152EB2-9588-4BEA-B3FA-5FF6C001FAE4}"/>
            </a:ext>
          </a:extLst>
        </xdr:cNvPr>
        <xdr:cNvCxnSpPr/>
      </xdr:nvCxnSpPr>
      <xdr:spPr>
        <a:xfrm>
          <a:off x="2911475" y="18625367"/>
          <a:ext cx="889000" cy="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49893</xdr:rowOff>
    </xdr:from>
    <xdr:to>
      <xdr:col>10</xdr:col>
      <xdr:colOff>165100</xdr:colOff>
      <xdr:row>108</xdr:row>
      <xdr:rowOff>151493</xdr:rowOff>
    </xdr:to>
    <xdr:sp macro="" textlink="">
      <xdr:nvSpPr>
        <xdr:cNvPr id="228" name="楕円 227">
          <a:extLst>
            <a:ext uri="{FF2B5EF4-FFF2-40B4-BE49-F238E27FC236}">
              <a16:creationId xmlns:a16="http://schemas.microsoft.com/office/drawing/2014/main" id="{0A539742-A946-46BD-BD00-2DDA6C18DB00}"/>
            </a:ext>
          </a:extLst>
        </xdr:cNvPr>
        <xdr:cNvSpPr/>
      </xdr:nvSpPr>
      <xdr:spPr>
        <a:xfrm>
          <a:off x="1971675" y="18569668"/>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100693</xdr:rowOff>
    </xdr:from>
    <xdr:to>
      <xdr:col>15</xdr:col>
      <xdr:colOff>50800</xdr:colOff>
      <xdr:row>108</xdr:row>
      <xdr:rowOff>105592</xdr:rowOff>
    </xdr:to>
    <xdr:cxnSp macro="">
      <xdr:nvCxnSpPr>
        <xdr:cNvPr id="229" name="直線コネクタ 228">
          <a:extLst>
            <a:ext uri="{FF2B5EF4-FFF2-40B4-BE49-F238E27FC236}">
              <a16:creationId xmlns:a16="http://schemas.microsoft.com/office/drawing/2014/main" id="{4C169605-5400-40D1-AA47-13A86D8E63A9}"/>
            </a:ext>
          </a:extLst>
        </xdr:cNvPr>
        <xdr:cNvCxnSpPr/>
      </xdr:nvCxnSpPr>
      <xdr:spPr>
        <a:xfrm>
          <a:off x="2019300" y="18620468"/>
          <a:ext cx="8921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44994</xdr:rowOff>
    </xdr:from>
    <xdr:to>
      <xdr:col>6</xdr:col>
      <xdr:colOff>38100</xdr:colOff>
      <xdr:row>108</xdr:row>
      <xdr:rowOff>146594</xdr:rowOff>
    </xdr:to>
    <xdr:sp macro="" textlink="">
      <xdr:nvSpPr>
        <xdr:cNvPr id="230" name="楕円 229">
          <a:extLst>
            <a:ext uri="{FF2B5EF4-FFF2-40B4-BE49-F238E27FC236}">
              <a16:creationId xmlns:a16="http://schemas.microsoft.com/office/drawing/2014/main" id="{95BBA625-17C5-43A5-AAA0-9495D55B8365}"/>
            </a:ext>
          </a:extLst>
        </xdr:cNvPr>
        <xdr:cNvSpPr/>
      </xdr:nvSpPr>
      <xdr:spPr>
        <a:xfrm>
          <a:off x="1082675" y="1856476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95794</xdr:rowOff>
    </xdr:from>
    <xdr:to>
      <xdr:col>10</xdr:col>
      <xdr:colOff>114300</xdr:colOff>
      <xdr:row>108</xdr:row>
      <xdr:rowOff>100693</xdr:rowOff>
    </xdr:to>
    <xdr:cxnSp macro="">
      <xdr:nvCxnSpPr>
        <xdr:cNvPr id="231" name="直線コネクタ 230">
          <a:extLst>
            <a:ext uri="{FF2B5EF4-FFF2-40B4-BE49-F238E27FC236}">
              <a16:creationId xmlns:a16="http://schemas.microsoft.com/office/drawing/2014/main" id="{190CF7CF-9F7D-492F-9247-ADE8BADA723A}"/>
            </a:ext>
          </a:extLst>
        </xdr:cNvPr>
        <xdr:cNvCxnSpPr/>
      </xdr:nvCxnSpPr>
      <xdr:spPr>
        <a:xfrm>
          <a:off x="1133475" y="18612394"/>
          <a:ext cx="885825"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232" name="n_1aveValue【市民会館】&#10;有形固定資産減価償却率">
          <a:extLst>
            <a:ext uri="{FF2B5EF4-FFF2-40B4-BE49-F238E27FC236}">
              <a16:creationId xmlns:a16="http://schemas.microsoft.com/office/drawing/2014/main" id="{12BBA83B-D155-4220-B456-A32D684A41DF}"/>
            </a:ext>
          </a:extLst>
        </xdr:cNvPr>
        <xdr:cNvSpPr txBox="1"/>
      </xdr:nvSpPr>
      <xdr:spPr>
        <a:xfrm>
          <a:off x="358204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233" name="n_2aveValue【市民会館】&#10;有形固定資産減価償却率">
          <a:extLst>
            <a:ext uri="{FF2B5EF4-FFF2-40B4-BE49-F238E27FC236}">
              <a16:creationId xmlns:a16="http://schemas.microsoft.com/office/drawing/2014/main" id="{5ADF9B71-42F3-48FC-BE93-6256A735F44D}"/>
            </a:ext>
          </a:extLst>
        </xdr:cNvPr>
        <xdr:cNvSpPr txBox="1"/>
      </xdr:nvSpPr>
      <xdr:spPr>
        <a:xfrm>
          <a:off x="2705744" y="1768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234" name="n_3aveValue【市民会館】&#10;有形固定資産減価償却率">
          <a:extLst>
            <a:ext uri="{FF2B5EF4-FFF2-40B4-BE49-F238E27FC236}">
              <a16:creationId xmlns:a16="http://schemas.microsoft.com/office/drawing/2014/main" id="{BAA83894-4733-4279-A14F-1946629E9811}"/>
            </a:ext>
          </a:extLst>
        </xdr:cNvPr>
        <xdr:cNvSpPr txBox="1"/>
      </xdr:nvSpPr>
      <xdr:spPr>
        <a:xfrm>
          <a:off x="1819919" y="17688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235" name="n_4aveValue【市民会館】&#10;有形固定資産減価償却率">
          <a:extLst>
            <a:ext uri="{FF2B5EF4-FFF2-40B4-BE49-F238E27FC236}">
              <a16:creationId xmlns:a16="http://schemas.microsoft.com/office/drawing/2014/main" id="{0423141B-1EE7-40EE-A997-92E2BB6CF730}"/>
            </a:ext>
          </a:extLst>
        </xdr:cNvPr>
        <xdr:cNvSpPr txBox="1"/>
      </xdr:nvSpPr>
      <xdr:spPr>
        <a:xfrm>
          <a:off x="930919"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152416</xdr:rowOff>
    </xdr:from>
    <xdr:ext cx="405111" cy="259045"/>
    <xdr:sp macro="" textlink="">
      <xdr:nvSpPr>
        <xdr:cNvPr id="236" name="n_1mainValue【市民会館】&#10;有形固定資産減価償却率">
          <a:extLst>
            <a:ext uri="{FF2B5EF4-FFF2-40B4-BE49-F238E27FC236}">
              <a16:creationId xmlns:a16="http://schemas.microsoft.com/office/drawing/2014/main" id="{6AA85636-157E-4276-A3BF-8CEC9F612333}"/>
            </a:ext>
          </a:extLst>
        </xdr:cNvPr>
        <xdr:cNvSpPr txBox="1"/>
      </xdr:nvSpPr>
      <xdr:spPr>
        <a:xfrm>
          <a:off x="35820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147519</xdr:rowOff>
    </xdr:from>
    <xdr:ext cx="405111" cy="259045"/>
    <xdr:sp macro="" textlink="">
      <xdr:nvSpPr>
        <xdr:cNvPr id="237" name="n_2mainValue【市民会館】&#10;有形固定資産減価償却率">
          <a:extLst>
            <a:ext uri="{FF2B5EF4-FFF2-40B4-BE49-F238E27FC236}">
              <a16:creationId xmlns:a16="http://schemas.microsoft.com/office/drawing/2014/main" id="{1317AF65-7D11-4F61-8DE7-C8E5A25AF8B6}"/>
            </a:ext>
          </a:extLst>
        </xdr:cNvPr>
        <xdr:cNvSpPr txBox="1"/>
      </xdr:nvSpPr>
      <xdr:spPr>
        <a:xfrm>
          <a:off x="2705744" y="1866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142620</xdr:rowOff>
    </xdr:from>
    <xdr:ext cx="405111" cy="259045"/>
    <xdr:sp macro="" textlink="">
      <xdr:nvSpPr>
        <xdr:cNvPr id="238" name="n_3mainValue【市民会館】&#10;有形固定資産減価償却率">
          <a:extLst>
            <a:ext uri="{FF2B5EF4-FFF2-40B4-BE49-F238E27FC236}">
              <a16:creationId xmlns:a16="http://schemas.microsoft.com/office/drawing/2014/main" id="{E8A5E60C-0CF6-4DD0-B272-7CD81E6DC13D}"/>
            </a:ext>
          </a:extLst>
        </xdr:cNvPr>
        <xdr:cNvSpPr txBox="1"/>
      </xdr:nvSpPr>
      <xdr:spPr>
        <a:xfrm>
          <a:off x="1819919" y="18662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137721</xdr:rowOff>
    </xdr:from>
    <xdr:ext cx="405111" cy="259045"/>
    <xdr:sp macro="" textlink="">
      <xdr:nvSpPr>
        <xdr:cNvPr id="239" name="n_4mainValue【市民会館】&#10;有形固定資産減価償却率">
          <a:extLst>
            <a:ext uri="{FF2B5EF4-FFF2-40B4-BE49-F238E27FC236}">
              <a16:creationId xmlns:a16="http://schemas.microsoft.com/office/drawing/2014/main" id="{3C358211-D3D3-4507-B13C-7B7BA4EDFFED}"/>
            </a:ext>
          </a:extLst>
        </xdr:cNvPr>
        <xdr:cNvSpPr txBox="1"/>
      </xdr:nvSpPr>
      <xdr:spPr>
        <a:xfrm>
          <a:off x="930919" y="1865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F7085062-1584-43AF-9B7B-0A83F425B0C8}"/>
            </a:ext>
          </a:extLst>
        </xdr:cNvPr>
        <xdr:cNvSpPr/>
      </xdr:nvSpPr>
      <xdr:spPr>
        <a:xfrm>
          <a:off x="6607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764F382C-81C9-493F-AFCC-CD84EB3E4838}"/>
            </a:ext>
          </a:extLst>
        </xdr:cNvPr>
        <xdr:cNvSpPr/>
      </xdr:nvSpPr>
      <xdr:spPr>
        <a:xfrm>
          <a:off x="6734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C32CB93D-0831-4198-9873-B214F3CF0073}"/>
            </a:ext>
          </a:extLst>
        </xdr:cNvPr>
        <xdr:cNvSpPr/>
      </xdr:nvSpPr>
      <xdr:spPr>
        <a:xfrm>
          <a:off x="6734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175FEB4F-84E3-400E-8605-2D7885F28A5B}"/>
            </a:ext>
          </a:extLst>
        </xdr:cNvPr>
        <xdr:cNvSpPr/>
      </xdr:nvSpPr>
      <xdr:spPr>
        <a:xfrm>
          <a:off x="7750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113D76BB-F5E2-441E-932B-D4EAF91EE0AF}"/>
            </a:ext>
          </a:extLst>
        </xdr:cNvPr>
        <xdr:cNvSpPr/>
      </xdr:nvSpPr>
      <xdr:spPr>
        <a:xfrm>
          <a:off x="7750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0CBDD1DD-A150-4163-865E-2F119DD822F8}"/>
            </a:ext>
          </a:extLst>
        </xdr:cNvPr>
        <xdr:cNvSpPr/>
      </xdr:nvSpPr>
      <xdr:spPr>
        <a:xfrm>
          <a:off x="8893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1F6CA7EC-7947-458E-BEEB-745AC1BA780C}"/>
            </a:ext>
          </a:extLst>
        </xdr:cNvPr>
        <xdr:cNvSpPr/>
      </xdr:nvSpPr>
      <xdr:spPr>
        <a:xfrm>
          <a:off x="8893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B04B972F-21C9-430F-A366-73DAFD6F5756}"/>
            </a:ext>
          </a:extLst>
        </xdr:cNvPr>
        <xdr:cNvSpPr/>
      </xdr:nvSpPr>
      <xdr:spPr>
        <a:xfrm>
          <a:off x="6607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7AC43B91-A5DA-4F55-B327-465966180F8C}"/>
            </a:ext>
          </a:extLst>
        </xdr:cNvPr>
        <xdr:cNvSpPr txBox="1"/>
      </xdr:nvSpPr>
      <xdr:spPr>
        <a:xfrm>
          <a:off x="65690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D3EC99C0-0E83-4350-8E10-C56B412927A8}"/>
            </a:ext>
          </a:extLst>
        </xdr:cNvPr>
        <xdr:cNvCxnSpPr/>
      </xdr:nvCxnSpPr>
      <xdr:spPr>
        <a:xfrm>
          <a:off x="6607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50" name="直線コネクタ 249">
          <a:extLst>
            <a:ext uri="{FF2B5EF4-FFF2-40B4-BE49-F238E27FC236}">
              <a16:creationId xmlns:a16="http://schemas.microsoft.com/office/drawing/2014/main" id="{372FD868-78D5-4FCB-A152-401A768F96FE}"/>
            </a:ext>
          </a:extLst>
        </xdr:cNvPr>
        <xdr:cNvCxnSpPr/>
      </xdr:nvCxnSpPr>
      <xdr:spPr>
        <a:xfrm>
          <a:off x="6607175"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1" name="テキスト ボックス 250">
          <a:extLst>
            <a:ext uri="{FF2B5EF4-FFF2-40B4-BE49-F238E27FC236}">
              <a16:creationId xmlns:a16="http://schemas.microsoft.com/office/drawing/2014/main" id="{30C6D818-397A-4F4E-B3B1-4B823D668D73}"/>
            </a:ext>
          </a:extLst>
        </xdr:cNvPr>
        <xdr:cNvSpPr txBox="1"/>
      </xdr:nvSpPr>
      <xdr:spPr>
        <a:xfrm>
          <a:off x="6136821"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2" name="直線コネクタ 251">
          <a:extLst>
            <a:ext uri="{FF2B5EF4-FFF2-40B4-BE49-F238E27FC236}">
              <a16:creationId xmlns:a16="http://schemas.microsoft.com/office/drawing/2014/main" id="{7D71389E-2D87-4557-B70E-66FC1ABA2A2D}"/>
            </a:ext>
          </a:extLst>
        </xdr:cNvPr>
        <xdr:cNvCxnSpPr/>
      </xdr:nvCxnSpPr>
      <xdr:spPr>
        <a:xfrm>
          <a:off x="6607175"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3" name="テキスト ボックス 252">
          <a:extLst>
            <a:ext uri="{FF2B5EF4-FFF2-40B4-BE49-F238E27FC236}">
              <a16:creationId xmlns:a16="http://schemas.microsoft.com/office/drawing/2014/main" id="{AB424819-8F3F-4E77-A4BC-0A0C68850E06}"/>
            </a:ext>
          </a:extLst>
        </xdr:cNvPr>
        <xdr:cNvSpPr txBox="1"/>
      </xdr:nvSpPr>
      <xdr:spPr>
        <a:xfrm>
          <a:off x="6136821" y="1814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4" name="直線コネクタ 253">
          <a:extLst>
            <a:ext uri="{FF2B5EF4-FFF2-40B4-BE49-F238E27FC236}">
              <a16:creationId xmlns:a16="http://schemas.microsoft.com/office/drawing/2014/main" id="{10A1B30F-DF8A-4283-9C2B-7E7731A9DC4C}"/>
            </a:ext>
          </a:extLst>
        </xdr:cNvPr>
        <xdr:cNvCxnSpPr/>
      </xdr:nvCxnSpPr>
      <xdr:spPr>
        <a:xfrm>
          <a:off x="6607175"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5" name="テキスト ボックス 254">
          <a:extLst>
            <a:ext uri="{FF2B5EF4-FFF2-40B4-BE49-F238E27FC236}">
              <a16:creationId xmlns:a16="http://schemas.microsoft.com/office/drawing/2014/main" id="{636266EB-C451-411B-9818-BA4EE6062FCD}"/>
            </a:ext>
          </a:extLst>
        </xdr:cNvPr>
        <xdr:cNvSpPr txBox="1"/>
      </xdr:nvSpPr>
      <xdr:spPr>
        <a:xfrm>
          <a:off x="6136821"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6" name="直線コネクタ 255">
          <a:extLst>
            <a:ext uri="{FF2B5EF4-FFF2-40B4-BE49-F238E27FC236}">
              <a16:creationId xmlns:a16="http://schemas.microsoft.com/office/drawing/2014/main" id="{FD0093D5-0F8C-4E8D-95F9-93EBD52EE1A2}"/>
            </a:ext>
          </a:extLst>
        </xdr:cNvPr>
        <xdr:cNvCxnSpPr/>
      </xdr:nvCxnSpPr>
      <xdr:spPr>
        <a:xfrm>
          <a:off x="6607175"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7" name="テキスト ボックス 256">
          <a:extLst>
            <a:ext uri="{FF2B5EF4-FFF2-40B4-BE49-F238E27FC236}">
              <a16:creationId xmlns:a16="http://schemas.microsoft.com/office/drawing/2014/main" id="{37052791-0BA9-49BA-8154-B277B9D26CC2}"/>
            </a:ext>
          </a:extLst>
        </xdr:cNvPr>
        <xdr:cNvSpPr txBox="1"/>
      </xdr:nvSpPr>
      <xdr:spPr>
        <a:xfrm>
          <a:off x="6136821" y="1738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8" name="直線コネクタ 257">
          <a:extLst>
            <a:ext uri="{FF2B5EF4-FFF2-40B4-BE49-F238E27FC236}">
              <a16:creationId xmlns:a16="http://schemas.microsoft.com/office/drawing/2014/main" id="{D1BB08A3-A368-4565-A099-03FAA7EAAFF2}"/>
            </a:ext>
          </a:extLst>
        </xdr:cNvPr>
        <xdr:cNvCxnSpPr/>
      </xdr:nvCxnSpPr>
      <xdr:spPr>
        <a:xfrm>
          <a:off x="6607175"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9" name="テキスト ボックス 258">
          <a:extLst>
            <a:ext uri="{FF2B5EF4-FFF2-40B4-BE49-F238E27FC236}">
              <a16:creationId xmlns:a16="http://schemas.microsoft.com/office/drawing/2014/main" id="{E41BEDB7-5679-469F-82B1-389C3A157883}"/>
            </a:ext>
          </a:extLst>
        </xdr:cNvPr>
        <xdr:cNvSpPr txBox="1"/>
      </xdr:nvSpPr>
      <xdr:spPr>
        <a:xfrm>
          <a:off x="6136821" y="1700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60" name="直線コネクタ 259">
          <a:extLst>
            <a:ext uri="{FF2B5EF4-FFF2-40B4-BE49-F238E27FC236}">
              <a16:creationId xmlns:a16="http://schemas.microsoft.com/office/drawing/2014/main" id="{B71771A9-AA80-40B1-B622-D0E3F3858958}"/>
            </a:ext>
          </a:extLst>
        </xdr:cNvPr>
        <xdr:cNvCxnSpPr/>
      </xdr:nvCxnSpPr>
      <xdr:spPr>
        <a:xfrm>
          <a:off x="6607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1" name="テキスト ボックス 260">
          <a:extLst>
            <a:ext uri="{FF2B5EF4-FFF2-40B4-BE49-F238E27FC236}">
              <a16:creationId xmlns:a16="http://schemas.microsoft.com/office/drawing/2014/main" id="{A280586B-BF7A-49CC-88FA-993B7502F0AE}"/>
            </a:ext>
          </a:extLst>
        </xdr:cNvPr>
        <xdr:cNvSpPr txBox="1"/>
      </xdr:nvSpPr>
      <xdr:spPr>
        <a:xfrm>
          <a:off x="6136821" y="1662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2" name="【市民会館】&#10;一人当たり面積グラフ枠">
          <a:extLst>
            <a:ext uri="{FF2B5EF4-FFF2-40B4-BE49-F238E27FC236}">
              <a16:creationId xmlns:a16="http://schemas.microsoft.com/office/drawing/2014/main" id="{C439C7B3-8E85-42EF-A378-518348148AF3}"/>
            </a:ext>
          </a:extLst>
        </xdr:cNvPr>
        <xdr:cNvSpPr/>
      </xdr:nvSpPr>
      <xdr:spPr>
        <a:xfrm>
          <a:off x="6607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263" name="直線コネクタ 262">
          <a:extLst>
            <a:ext uri="{FF2B5EF4-FFF2-40B4-BE49-F238E27FC236}">
              <a16:creationId xmlns:a16="http://schemas.microsoft.com/office/drawing/2014/main" id="{448CC8FE-319A-4365-925C-2ACE77A41F0D}"/>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64" name="【市民会館】&#10;一人当たり面積最小値テキスト">
          <a:extLst>
            <a:ext uri="{FF2B5EF4-FFF2-40B4-BE49-F238E27FC236}">
              <a16:creationId xmlns:a16="http://schemas.microsoft.com/office/drawing/2014/main" id="{153C2C77-F765-4D48-B226-4EDDBE572057}"/>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65" name="直線コネクタ 264">
          <a:extLst>
            <a:ext uri="{FF2B5EF4-FFF2-40B4-BE49-F238E27FC236}">
              <a16:creationId xmlns:a16="http://schemas.microsoft.com/office/drawing/2014/main" id="{ED42EF55-09B5-405A-8DBC-4753E450993C}"/>
            </a:ext>
          </a:extLst>
        </xdr:cNvPr>
        <xdr:cNvCxnSpPr/>
      </xdr:nvCxnSpPr>
      <xdr:spPr>
        <a:xfrm>
          <a:off x="10391775"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266" name="【市民会館】&#10;一人当たり面積最大値テキスト">
          <a:extLst>
            <a:ext uri="{FF2B5EF4-FFF2-40B4-BE49-F238E27FC236}">
              <a16:creationId xmlns:a16="http://schemas.microsoft.com/office/drawing/2014/main" id="{EC44A381-8BD9-4C04-A661-F88D6D8CCA87}"/>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267" name="直線コネクタ 266">
          <a:extLst>
            <a:ext uri="{FF2B5EF4-FFF2-40B4-BE49-F238E27FC236}">
              <a16:creationId xmlns:a16="http://schemas.microsoft.com/office/drawing/2014/main" id="{FA8941D0-88B7-4E27-A5D1-351023A95E5E}"/>
            </a:ext>
          </a:extLst>
        </xdr:cNvPr>
        <xdr:cNvCxnSpPr/>
      </xdr:nvCxnSpPr>
      <xdr:spPr>
        <a:xfrm>
          <a:off x="10391775"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169815</xdr:rowOff>
    </xdr:from>
    <xdr:ext cx="469744" cy="259045"/>
    <xdr:sp macro="" textlink="">
      <xdr:nvSpPr>
        <xdr:cNvPr id="268" name="【市民会館】&#10;一人当たり面積平均値テキスト">
          <a:extLst>
            <a:ext uri="{FF2B5EF4-FFF2-40B4-BE49-F238E27FC236}">
              <a16:creationId xmlns:a16="http://schemas.microsoft.com/office/drawing/2014/main" id="{8E074507-5B03-465F-B4AE-816A1CCFB710}"/>
            </a:ext>
          </a:extLst>
        </xdr:cNvPr>
        <xdr:cNvSpPr txBox="1"/>
      </xdr:nvSpPr>
      <xdr:spPr>
        <a:xfrm>
          <a:off x="10515600" y="1817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269" name="フローチャート: 判断 268">
          <a:extLst>
            <a:ext uri="{FF2B5EF4-FFF2-40B4-BE49-F238E27FC236}">
              <a16:creationId xmlns:a16="http://schemas.microsoft.com/office/drawing/2014/main" id="{EC0DD450-6C2B-4978-8BCD-5B303A25E1F4}"/>
            </a:ext>
          </a:extLst>
        </xdr:cNvPr>
        <xdr:cNvSpPr/>
      </xdr:nvSpPr>
      <xdr:spPr>
        <a:xfrm>
          <a:off x="10429875" y="18323813"/>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270" name="フローチャート: 判断 269">
          <a:extLst>
            <a:ext uri="{FF2B5EF4-FFF2-40B4-BE49-F238E27FC236}">
              <a16:creationId xmlns:a16="http://schemas.microsoft.com/office/drawing/2014/main" id="{D0B2834F-D4A8-413E-8883-E8D1C0FE03DB}"/>
            </a:ext>
          </a:extLst>
        </xdr:cNvPr>
        <xdr:cNvSpPr/>
      </xdr:nvSpPr>
      <xdr:spPr>
        <a:xfrm>
          <a:off x="9591675"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271" name="フローチャート: 判断 270">
          <a:extLst>
            <a:ext uri="{FF2B5EF4-FFF2-40B4-BE49-F238E27FC236}">
              <a16:creationId xmlns:a16="http://schemas.microsoft.com/office/drawing/2014/main" id="{79B9A9EB-9D90-4B6A-8EC2-96C40E157A7B}"/>
            </a:ext>
          </a:extLst>
        </xdr:cNvPr>
        <xdr:cNvSpPr/>
      </xdr:nvSpPr>
      <xdr:spPr>
        <a:xfrm>
          <a:off x="8702675" y="18341721"/>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272" name="フローチャート: 判断 271">
          <a:extLst>
            <a:ext uri="{FF2B5EF4-FFF2-40B4-BE49-F238E27FC236}">
              <a16:creationId xmlns:a16="http://schemas.microsoft.com/office/drawing/2014/main" id="{6F0937EF-775B-4B04-BA8C-753C84CD4FE7}"/>
            </a:ext>
          </a:extLst>
        </xdr:cNvPr>
        <xdr:cNvSpPr/>
      </xdr:nvSpPr>
      <xdr:spPr>
        <a:xfrm>
          <a:off x="7810500" y="1834324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273" name="フローチャート: 判断 272">
          <a:extLst>
            <a:ext uri="{FF2B5EF4-FFF2-40B4-BE49-F238E27FC236}">
              <a16:creationId xmlns:a16="http://schemas.microsoft.com/office/drawing/2014/main" id="{900DC943-B10B-4CFC-8022-A998B99823EA}"/>
            </a:ext>
          </a:extLst>
        </xdr:cNvPr>
        <xdr:cNvSpPr/>
      </xdr:nvSpPr>
      <xdr:spPr>
        <a:xfrm>
          <a:off x="6924675"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4465A89-2275-4C0C-B482-67492F5410AB}"/>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FEDD8EBA-E502-4EEB-AE4E-9F959B75018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CE22C185-0115-471A-AA06-3392349FD80F}"/>
            </a:ext>
          </a:extLst>
        </xdr:cNvPr>
        <xdr:cNvSpPr txBox="1"/>
      </xdr:nvSpPr>
      <xdr:spPr>
        <a:xfrm>
          <a:off x="8562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F39A8E7-6F1D-4E22-8AF5-DC3608523978}"/>
            </a:ext>
          </a:extLst>
        </xdr:cNvPr>
        <xdr:cNvSpPr txBox="1"/>
      </xdr:nvSpPr>
      <xdr:spPr>
        <a:xfrm>
          <a:off x="767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CACC9634-F998-4CEC-A1DA-FDBEFA9F39D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103124</xdr:rowOff>
    </xdr:from>
    <xdr:to>
      <xdr:col>55</xdr:col>
      <xdr:colOff>50800</xdr:colOff>
      <xdr:row>108</xdr:row>
      <xdr:rowOff>33274</xdr:rowOff>
    </xdr:to>
    <xdr:sp macro="" textlink="">
      <xdr:nvSpPr>
        <xdr:cNvPr id="279" name="楕円 278">
          <a:extLst>
            <a:ext uri="{FF2B5EF4-FFF2-40B4-BE49-F238E27FC236}">
              <a16:creationId xmlns:a16="http://schemas.microsoft.com/office/drawing/2014/main" id="{825F115D-4674-4BEC-B964-48E92638E4A0}"/>
            </a:ext>
          </a:extLst>
        </xdr:cNvPr>
        <xdr:cNvSpPr/>
      </xdr:nvSpPr>
      <xdr:spPr>
        <a:xfrm>
          <a:off x="10429875" y="184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18051</xdr:rowOff>
    </xdr:from>
    <xdr:ext cx="469744" cy="259045"/>
    <xdr:sp macro="" textlink="">
      <xdr:nvSpPr>
        <xdr:cNvPr id="280" name="【市民会館】&#10;一人当たり面積該当値テキスト">
          <a:extLst>
            <a:ext uri="{FF2B5EF4-FFF2-40B4-BE49-F238E27FC236}">
              <a16:creationId xmlns:a16="http://schemas.microsoft.com/office/drawing/2014/main" id="{E8D1D58A-8984-4E77-B0AA-2CDAC2931538}"/>
            </a:ext>
          </a:extLst>
        </xdr:cNvPr>
        <xdr:cNvSpPr txBox="1"/>
      </xdr:nvSpPr>
      <xdr:spPr>
        <a:xfrm>
          <a:off x="10515600" y="1836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104648</xdr:rowOff>
    </xdr:from>
    <xdr:to>
      <xdr:col>50</xdr:col>
      <xdr:colOff>165100</xdr:colOff>
      <xdr:row>108</xdr:row>
      <xdr:rowOff>34798</xdr:rowOff>
    </xdr:to>
    <xdr:sp macro="" textlink="">
      <xdr:nvSpPr>
        <xdr:cNvPr id="281" name="楕円 280">
          <a:extLst>
            <a:ext uri="{FF2B5EF4-FFF2-40B4-BE49-F238E27FC236}">
              <a16:creationId xmlns:a16="http://schemas.microsoft.com/office/drawing/2014/main" id="{204BD3E1-CD55-4667-9677-DCEFB7131FEA}"/>
            </a:ext>
          </a:extLst>
        </xdr:cNvPr>
        <xdr:cNvSpPr/>
      </xdr:nvSpPr>
      <xdr:spPr>
        <a:xfrm>
          <a:off x="9591675" y="18452973"/>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153924</xdr:rowOff>
    </xdr:from>
    <xdr:to>
      <xdr:col>55</xdr:col>
      <xdr:colOff>0</xdr:colOff>
      <xdr:row>107</xdr:row>
      <xdr:rowOff>155448</xdr:rowOff>
    </xdr:to>
    <xdr:cxnSp macro="">
      <xdr:nvCxnSpPr>
        <xdr:cNvPr id="282" name="直線コネクタ 281">
          <a:extLst>
            <a:ext uri="{FF2B5EF4-FFF2-40B4-BE49-F238E27FC236}">
              <a16:creationId xmlns:a16="http://schemas.microsoft.com/office/drawing/2014/main" id="{637DC6AB-EE53-4183-A90D-0AA8F3C445DB}"/>
            </a:ext>
          </a:extLst>
        </xdr:cNvPr>
        <xdr:cNvCxnSpPr/>
      </xdr:nvCxnSpPr>
      <xdr:spPr>
        <a:xfrm flipV="1">
          <a:off x="9639300" y="1849907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107696</xdr:rowOff>
    </xdr:from>
    <xdr:to>
      <xdr:col>46</xdr:col>
      <xdr:colOff>38100</xdr:colOff>
      <xdr:row>108</xdr:row>
      <xdr:rowOff>37846</xdr:rowOff>
    </xdr:to>
    <xdr:sp macro="" textlink="">
      <xdr:nvSpPr>
        <xdr:cNvPr id="283" name="楕円 282">
          <a:extLst>
            <a:ext uri="{FF2B5EF4-FFF2-40B4-BE49-F238E27FC236}">
              <a16:creationId xmlns:a16="http://schemas.microsoft.com/office/drawing/2014/main" id="{8032BB3A-D01B-4ADF-B136-35EAE136F73D}"/>
            </a:ext>
          </a:extLst>
        </xdr:cNvPr>
        <xdr:cNvSpPr/>
      </xdr:nvSpPr>
      <xdr:spPr>
        <a:xfrm>
          <a:off x="8702675" y="1845602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155448</xdr:rowOff>
    </xdr:from>
    <xdr:to>
      <xdr:col>50</xdr:col>
      <xdr:colOff>114300</xdr:colOff>
      <xdr:row>107</xdr:row>
      <xdr:rowOff>158496</xdr:rowOff>
    </xdr:to>
    <xdr:cxnSp macro="">
      <xdr:nvCxnSpPr>
        <xdr:cNvPr id="284" name="直線コネクタ 283">
          <a:extLst>
            <a:ext uri="{FF2B5EF4-FFF2-40B4-BE49-F238E27FC236}">
              <a16:creationId xmlns:a16="http://schemas.microsoft.com/office/drawing/2014/main" id="{524D4604-25D3-4256-8397-24A9E79E0CC1}"/>
            </a:ext>
          </a:extLst>
        </xdr:cNvPr>
        <xdr:cNvCxnSpPr/>
      </xdr:nvCxnSpPr>
      <xdr:spPr>
        <a:xfrm flipV="1">
          <a:off x="8753475" y="18500598"/>
          <a:ext cx="885825"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109982</xdr:rowOff>
    </xdr:from>
    <xdr:to>
      <xdr:col>41</xdr:col>
      <xdr:colOff>101600</xdr:colOff>
      <xdr:row>108</xdr:row>
      <xdr:rowOff>40132</xdr:rowOff>
    </xdr:to>
    <xdr:sp macro="" textlink="">
      <xdr:nvSpPr>
        <xdr:cNvPr id="285" name="楕円 284">
          <a:extLst>
            <a:ext uri="{FF2B5EF4-FFF2-40B4-BE49-F238E27FC236}">
              <a16:creationId xmlns:a16="http://schemas.microsoft.com/office/drawing/2014/main" id="{81617308-494A-4362-96DB-562028CA4388}"/>
            </a:ext>
          </a:extLst>
        </xdr:cNvPr>
        <xdr:cNvSpPr/>
      </xdr:nvSpPr>
      <xdr:spPr>
        <a:xfrm>
          <a:off x="7810500" y="18455132"/>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158496</xdr:rowOff>
    </xdr:from>
    <xdr:to>
      <xdr:col>45</xdr:col>
      <xdr:colOff>177800</xdr:colOff>
      <xdr:row>107</xdr:row>
      <xdr:rowOff>160782</xdr:rowOff>
    </xdr:to>
    <xdr:cxnSp macro="">
      <xdr:nvCxnSpPr>
        <xdr:cNvPr id="286" name="直線コネクタ 285">
          <a:extLst>
            <a:ext uri="{FF2B5EF4-FFF2-40B4-BE49-F238E27FC236}">
              <a16:creationId xmlns:a16="http://schemas.microsoft.com/office/drawing/2014/main" id="{89243422-496C-44D8-901F-3CB7DA0BE98B}"/>
            </a:ext>
          </a:extLst>
        </xdr:cNvPr>
        <xdr:cNvCxnSpPr/>
      </xdr:nvCxnSpPr>
      <xdr:spPr>
        <a:xfrm flipV="1">
          <a:off x="7864475" y="1850682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109982</xdr:rowOff>
    </xdr:from>
    <xdr:to>
      <xdr:col>36</xdr:col>
      <xdr:colOff>165100</xdr:colOff>
      <xdr:row>108</xdr:row>
      <xdr:rowOff>40132</xdr:rowOff>
    </xdr:to>
    <xdr:sp macro="" textlink="">
      <xdr:nvSpPr>
        <xdr:cNvPr id="287" name="楕円 286">
          <a:extLst>
            <a:ext uri="{FF2B5EF4-FFF2-40B4-BE49-F238E27FC236}">
              <a16:creationId xmlns:a16="http://schemas.microsoft.com/office/drawing/2014/main" id="{BD52A3A9-F717-4784-8729-C35C594150FE}"/>
            </a:ext>
          </a:extLst>
        </xdr:cNvPr>
        <xdr:cNvSpPr/>
      </xdr:nvSpPr>
      <xdr:spPr>
        <a:xfrm>
          <a:off x="6924675" y="184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160782</xdr:rowOff>
    </xdr:from>
    <xdr:to>
      <xdr:col>41</xdr:col>
      <xdr:colOff>50800</xdr:colOff>
      <xdr:row>107</xdr:row>
      <xdr:rowOff>160782</xdr:rowOff>
    </xdr:to>
    <xdr:cxnSp macro="">
      <xdr:nvCxnSpPr>
        <xdr:cNvPr id="288" name="直線コネクタ 287">
          <a:extLst>
            <a:ext uri="{FF2B5EF4-FFF2-40B4-BE49-F238E27FC236}">
              <a16:creationId xmlns:a16="http://schemas.microsoft.com/office/drawing/2014/main" id="{EA489C4C-7C9A-482E-81A9-7354B5845EDF}"/>
            </a:ext>
          </a:extLst>
        </xdr:cNvPr>
        <xdr:cNvCxnSpPr/>
      </xdr:nvCxnSpPr>
      <xdr:spPr>
        <a:xfrm>
          <a:off x="6972300" y="18509107"/>
          <a:ext cx="892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75328</xdr:rowOff>
    </xdr:from>
    <xdr:ext cx="469744" cy="259045"/>
    <xdr:sp macro="" textlink="">
      <xdr:nvSpPr>
        <xdr:cNvPr id="289" name="n_1aveValue【市民会館】&#10;一人当たり面積">
          <a:extLst>
            <a:ext uri="{FF2B5EF4-FFF2-40B4-BE49-F238E27FC236}">
              <a16:creationId xmlns:a16="http://schemas.microsoft.com/office/drawing/2014/main" id="{CA9BF631-12AA-434F-887F-291117C4A250}"/>
            </a:ext>
          </a:extLst>
        </xdr:cNvPr>
        <xdr:cNvSpPr txBox="1"/>
      </xdr:nvSpPr>
      <xdr:spPr>
        <a:xfrm>
          <a:off x="93917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111523</xdr:rowOff>
    </xdr:from>
    <xdr:ext cx="469744" cy="259045"/>
    <xdr:sp macro="" textlink="">
      <xdr:nvSpPr>
        <xdr:cNvPr id="290" name="n_2aveValue【市民会館】&#10;一人当たり面積">
          <a:extLst>
            <a:ext uri="{FF2B5EF4-FFF2-40B4-BE49-F238E27FC236}">
              <a16:creationId xmlns:a16="http://schemas.microsoft.com/office/drawing/2014/main" id="{EDB5BC38-C195-4D13-8DFB-C09C0D3550D9}"/>
            </a:ext>
          </a:extLst>
        </xdr:cNvPr>
        <xdr:cNvSpPr txBox="1"/>
      </xdr:nvSpPr>
      <xdr:spPr>
        <a:xfrm>
          <a:off x="8515427" y="1811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113047</xdr:rowOff>
    </xdr:from>
    <xdr:ext cx="469744" cy="259045"/>
    <xdr:sp macro="" textlink="">
      <xdr:nvSpPr>
        <xdr:cNvPr id="291" name="n_3aveValue【市民会館】&#10;一人当たり面積">
          <a:extLst>
            <a:ext uri="{FF2B5EF4-FFF2-40B4-BE49-F238E27FC236}">
              <a16:creationId xmlns:a16="http://schemas.microsoft.com/office/drawing/2014/main" id="{0E49800C-CC8B-4240-A9EC-A65D158049E2}"/>
            </a:ext>
          </a:extLst>
        </xdr:cNvPr>
        <xdr:cNvSpPr txBox="1"/>
      </xdr:nvSpPr>
      <xdr:spPr>
        <a:xfrm>
          <a:off x="7629602" y="181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95521</xdr:rowOff>
    </xdr:from>
    <xdr:ext cx="469744" cy="259045"/>
    <xdr:sp macro="" textlink="">
      <xdr:nvSpPr>
        <xdr:cNvPr id="292" name="n_4aveValue【市民会館】&#10;一人当たり面積">
          <a:extLst>
            <a:ext uri="{FF2B5EF4-FFF2-40B4-BE49-F238E27FC236}">
              <a16:creationId xmlns:a16="http://schemas.microsoft.com/office/drawing/2014/main" id="{F65D8CE3-8124-4B9C-8490-7570F8801D47}"/>
            </a:ext>
          </a:extLst>
        </xdr:cNvPr>
        <xdr:cNvSpPr txBox="1"/>
      </xdr:nvSpPr>
      <xdr:spPr>
        <a:xfrm>
          <a:off x="6740602" y="1809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25925</xdr:rowOff>
    </xdr:from>
    <xdr:ext cx="469744" cy="259045"/>
    <xdr:sp macro="" textlink="">
      <xdr:nvSpPr>
        <xdr:cNvPr id="293" name="n_1mainValue【市民会館】&#10;一人当たり面積">
          <a:extLst>
            <a:ext uri="{FF2B5EF4-FFF2-40B4-BE49-F238E27FC236}">
              <a16:creationId xmlns:a16="http://schemas.microsoft.com/office/drawing/2014/main" id="{A740E7AB-5105-4C31-B830-F123B830C6B2}"/>
            </a:ext>
          </a:extLst>
        </xdr:cNvPr>
        <xdr:cNvSpPr txBox="1"/>
      </xdr:nvSpPr>
      <xdr:spPr>
        <a:xfrm>
          <a:off x="9391727" y="1854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28973</xdr:rowOff>
    </xdr:from>
    <xdr:ext cx="469744" cy="259045"/>
    <xdr:sp macro="" textlink="">
      <xdr:nvSpPr>
        <xdr:cNvPr id="294" name="n_2mainValue【市民会館】&#10;一人当たり面積">
          <a:extLst>
            <a:ext uri="{FF2B5EF4-FFF2-40B4-BE49-F238E27FC236}">
              <a16:creationId xmlns:a16="http://schemas.microsoft.com/office/drawing/2014/main" id="{8305580C-2598-4D67-8667-94F9A5C625D2}"/>
            </a:ext>
          </a:extLst>
        </xdr:cNvPr>
        <xdr:cNvSpPr txBox="1"/>
      </xdr:nvSpPr>
      <xdr:spPr>
        <a:xfrm>
          <a:off x="8515427" y="1854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31259</xdr:rowOff>
    </xdr:from>
    <xdr:ext cx="469744" cy="259045"/>
    <xdr:sp macro="" textlink="">
      <xdr:nvSpPr>
        <xdr:cNvPr id="295" name="n_3mainValue【市民会館】&#10;一人当たり面積">
          <a:extLst>
            <a:ext uri="{FF2B5EF4-FFF2-40B4-BE49-F238E27FC236}">
              <a16:creationId xmlns:a16="http://schemas.microsoft.com/office/drawing/2014/main" id="{F1472EFC-D17E-4358-8AD1-02F93A6E2221}"/>
            </a:ext>
          </a:extLst>
        </xdr:cNvPr>
        <xdr:cNvSpPr txBox="1"/>
      </xdr:nvSpPr>
      <xdr:spPr>
        <a:xfrm>
          <a:off x="7629602" y="185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31259</xdr:rowOff>
    </xdr:from>
    <xdr:ext cx="469744" cy="259045"/>
    <xdr:sp macro="" textlink="">
      <xdr:nvSpPr>
        <xdr:cNvPr id="296" name="n_4mainValue【市民会館】&#10;一人当たり面積">
          <a:extLst>
            <a:ext uri="{FF2B5EF4-FFF2-40B4-BE49-F238E27FC236}">
              <a16:creationId xmlns:a16="http://schemas.microsoft.com/office/drawing/2014/main" id="{B051B790-9949-41DF-81C5-DC93FAF98502}"/>
            </a:ext>
          </a:extLst>
        </xdr:cNvPr>
        <xdr:cNvSpPr txBox="1"/>
      </xdr:nvSpPr>
      <xdr:spPr>
        <a:xfrm>
          <a:off x="6740602" y="185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070A41A3-B467-4446-841A-02909909EDC3}"/>
            </a:ext>
          </a:extLst>
        </xdr:cNvPr>
        <xdr:cNvSpPr/>
      </xdr:nvSpPr>
      <xdr:spPr>
        <a:xfrm>
          <a:off x="12449175"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B5E6AB0B-76EB-45C4-82FC-55619DED23CE}"/>
            </a:ext>
          </a:extLst>
        </xdr:cNvPr>
        <xdr:cNvSpPr/>
      </xdr:nvSpPr>
      <xdr:spPr>
        <a:xfrm>
          <a:off x="12573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218CE28C-BD7F-454F-A28E-B61653FE432F}"/>
            </a:ext>
          </a:extLst>
        </xdr:cNvPr>
        <xdr:cNvSpPr/>
      </xdr:nvSpPr>
      <xdr:spPr>
        <a:xfrm>
          <a:off x="12573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F6E2AC12-018A-4948-94B1-58795B2FDD16}"/>
            </a:ext>
          </a:extLst>
        </xdr:cNvPr>
        <xdr:cNvSpPr/>
      </xdr:nvSpPr>
      <xdr:spPr>
        <a:xfrm>
          <a:off x="13592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9D7517C7-0ED7-448B-88FC-01C65BE715C3}"/>
            </a:ext>
          </a:extLst>
        </xdr:cNvPr>
        <xdr:cNvSpPr/>
      </xdr:nvSpPr>
      <xdr:spPr>
        <a:xfrm>
          <a:off x="13592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F5D03DCC-930A-40A5-AEAF-B53D5969C253}"/>
            </a:ext>
          </a:extLst>
        </xdr:cNvPr>
        <xdr:cNvSpPr/>
      </xdr:nvSpPr>
      <xdr:spPr>
        <a:xfrm>
          <a:off x="14735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3ACEEA63-1C5C-44B8-86DE-C1DE61422233}"/>
            </a:ext>
          </a:extLst>
        </xdr:cNvPr>
        <xdr:cNvSpPr/>
      </xdr:nvSpPr>
      <xdr:spPr>
        <a:xfrm>
          <a:off x="14735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CB69A3D1-F044-4B12-B431-5270C728B311}"/>
            </a:ext>
          </a:extLst>
        </xdr:cNvPr>
        <xdr:cNvSpPr/>
      </xdr:nvSpPr>
      <xdr:spPr>
        <a:xfrm>
          <a:off x="12449175"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a:extLst>
            <a:ext uri="{FF2B5EF4-FFF2-40B4-BE49-F238E27FC236}">
              <a16:creationId xmlns:a16="http://schemas.microsoft.com/office/drawing/2014/main" id="{FC2DFB3B-03E6-41A8-8D0A-FD2F0838530B}"/>
            </a:ext>
          </a:extLst>
        </xdr:cNvPr>
        <xdr:cNvSpPr/>
      </xdr:nvSpPr>
      <xdr:spPr>
        <a:xfrm>
          <a:off x="18288000" y="419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a:extLst>
            <a:ext uri="{FF2B5EF4-FFF2-40B4-BE49-F238E27FC236}">
              <a16:creationId xmlns:a16="http://schemas.microsoft.com/office/drawing/2014/main" id="{D418F664-0A76-487E-B55C-06D850C01A85}"/>
            </a:ext>
          </a:extLst>
        </xdr:cNvPr>
        <xdr:cNvSpPr/>
      </xdr:nvSpPr>
      <xdr:spPr>
        <a:xfrm>
          <a:off x="18418175"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a:extLst>
            <a:ext uri="{FF2B5EF4-FFF2-40B4-BE49-F238E27FC236}">
              <a16:creationId xmlns:a16="http://schemas.microsoft.com/office/drawing/2014/main" id="{93F6B4B2-D335-4A44-B8E9-FBDFB44371AF}"/>
            </a:ext>
          </a:extLst>
        </xdr:cNvPr>
        <xdr:cNvSpPr/>
      </xdr:nvSpPr>
      <xdr:spPr>
        <a:xfrm>
          <a:off x="18418175"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a:extLst>
            <a:ext uri="{FF2B5EF4-FFF2-40B4-BE49-F238E27FC236}">
              <a16:creationId xmlns:a16="http://schemas.microsoft.com/office/drawing/2014/main" id="{9B09CC58-6BBC-43D1-9C15-8C312BAD6844}"/>
            </a:ext>
          </a:extLst>
        </xdr:cNvPr>
        <xdr:cNvSpPr/>
      </xdr:nvSpPr>
      <xdr:spPr>
        <a:xfrm>
          <a:off x="19431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a:extLst>
            <a:ext uri="{FF2B5EF4-FFF2-40B4-BE49-F238E27FC236}">
              <a16:creationId xmlns:a16="http://schemas.microsoft.com/office/drawing/2014/main" id="{BEB9C9BA-D6A5-4974-AABA-2D9E3F578997}"/>
            </a:ext>
          </a:extLst>
        </xdr:cNvPr>
        <xdr:cNvSpPr/>
      </xdr:nvSpPr>
      <xdr:spPr>
        <a:xfrm>
          <a:off x="19431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a:extLst>
            <a:ext uri="{FF2B5EF4-FFF2-40B4-BE49-F238E27FC236}">
              <a16:creationId xmlns:a16="http://schemas.microsoft.com/office/drawing/2014/main" id="{2C7AFE9D-2CAA-47F3-80A3-28E9959AD672}"/>
            </a:ext>
          </a:extLst>
        </xdr:cNvPr>
        <xdr:cNvSpPr/>
      </xdr:nvSpPr>
      <xdr:spPr>
        <a:xfrm>
          <a:off x="20574000" y="485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a:extLst>
            <a:ext uri="{FF2B5EF4-FFF2-40B4-BE49-F238E27FC236}">
              <a16:creationId xmlns:a16="http://schemas.microsoft.com/office/drawing/2014/main" id="{7898A4FF-9697-4B33-8BEB-26992B7269A2}"/>
            </a:ext>
          </a:extLst>
        </xdr:cNvPr>
        <xdr:cNvSpPr/>
      </xdr:nvSpPr>
      <xdr:spPr>
        <a:xfrm>
          <a:off x="20574000" y="505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a:extLst>
            <a:ext uri="{FF2B5EF4-FFF2-40B4-BE49-F238E27FC236}">
              <a16:creationId xmlns:a16="http://schemas.microsoft.com/office/drawing/2014/main" id="{AB4ADFD3-828A-410D-9949-E7165F2C1E25}"/>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a:extLst>
            <a:ext uri="{FF2B5EF4-FFF2-40B4-BE49-F238E27FC236}">
              <a16:creationId xmlns:a16="http://schemas.microsoft.com/office/drawing/2014/main" id="{5A68A166-1C5B-48A4-8C49-122AD28EB935}"/>
            </a:ext>
          </a:extLst>
        </xdr:cNvPr>
        <xdr:cNvSpPr/>
      </xdr:nvSpPr>
      <xdr:spPr>
        <a:xfrm>
          <a:off x="12449175"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a:extLst>
            <a:ext uri="{FF2B5EF4-FFF2-40B4-BE49-F238E27FC236}">
              <a16:creationId xmlns:a16="http://schemas.microsoft.com/office/drawing/2014/main" id="{B33FBCD1-52AA-4747-AB1A-67B46E019D96}"/>
            </a:ext>
          </a:extLst>
        </xdr:cNvPr>
        <xdr:cNvSpPr/>
      </xdr:nvSpPr>
      <xdr:spPr>
        <a:xfrm>
          <a:off x="12573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a:extLst>
            <a:ext uri="{FF2B5EF4-FFF2-40B4-BE49-F238E27FC236}">
              <a16:creationId xmlns:a16="http://schemas.microsoft.com/office/drawing/2014/main" id="{C12B2595-B494-4D01-96F2-9C17DE8ABCB5}"/>
            </a:ext>
          </a:extLst>
        </xdr:cNvPr>
        <xdr:cNvSpPr/>
      </xdr:nvSpPr>
      <xdr:spPr>
        <a:xfrm>
          <a:off x="12573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a:extLst>
            <a:ext uri="{FF2B5EF4-FFF2-40B4-BE49-F238E27FC236}">
              <a16:creationId xmlns:a16="http://schemas.microsoft.com/office/drawing/2014/main" id="{E676731A-D2F7-400C-B6D0-86E06C6D2AEA}"/>
            </a:ext>
          </a:extLst>
        </xdr:cNvPr>
        <xdr:cNvSpPr/>
      </xdr:nvSpPr>
      <xdr:spPr>
        <a:xfrm>
          <a:off x="13592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a:extLst>
            <a:ext uri="{FF2B5EF4-FFF2-40B4-BE49-F238E27FC236}">
              <a16:creationId xmlns:a16="http://schemas.microsoft.com/office/drawing/2014/main" id="{38F6B649-73D9-453A-903B-04994C56884A}"/>
            </a:ext>
          </a:extLst>
        </xdr:cNvPr>
        <xdr:cNvSpPr/>
      </xdr:nvSpPr>
      <xdr:spPr>
        <a:xfrm>
          <a:off x="13592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a:extLst>
            <a:ext uri="{FF2B5EF4-FFF2-40B4-BE49-F238E27FC236}">
              <a16:creationId xmlns:a16="http://schemas.microsoft.com/office/drawing/2014/main" id="{74813F37-12B4-481F-9846-B65DA7E30B8C}"/>
            </a:ext>
          </a:extLst>
        </xdr:cNvPr>
        <xdr:cNvSpPr/>
      </xdr:nvSpPr>
      <xdr:spPr>
        <a:xfrm>
          <a:off x="14735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a:extLst>
            <a:ext uri="{FF2B5EF4-FFF2-40B4-BE49-F238E27FC236}">
              <a16:creationId xmlns:a16="http://schemas.microsoft.com/office/drawing/2014/main" id="{3F2CE8AC-9715-4E15-9D63-B92613B14141}"/>
            </a:ext>
          </a:extLst>
        </xdr:cNvPr>
        <xdr:cNvSpPr/>
      </xdr:nvSpPr>
      <xdr:spPr>
        <a:xfrm>
          <a:off x="14735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a:extLst>
            <a:ext uri="{FF2B5EF4-FFF2-40B4-BE49-F238E27FC236}">
              <a16:creationId xmlns:a16="http://schemas.microsoft.com/office/drawing/2014/main" id="{68459CE4-A355-448D-9CA7-A8494753D4CE}"/>
            </a:ext>
          </a:extLst>
        </xdr:cNvPr>
        <xdr:cNvSpPr/>
      </xdr:nvSpPr>
      <xdr:spPr>
        <a:xfrm>
          <a:off x="12449175"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a:extLst>
            <a:ext uri="{FF2B5EF4-FFF2-40B4-BE49-F238E27FC236}">
              <a16:creationId xmlns:a16="http://schemas.microsoft.com/office/drawing/2014/main" id="{CDB6BB36-FA12-4C1C-AC45-B6E243CB0923}"/>
            </a:ext>
          </a:extLst>
        </xdr:cNvPr>
        <xdr:cNvSpPr txBox="1"/>
      </xdr:nvSpPr>
      <xdr:spPr>
        <a:xfrm>
          <a:off x="124110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a:extLst>
            <a:ext uri="{FF2B5EF4-FFF2-40B4-BE49-F238E27FC236}">
              <a16:creationId xmlns:a16="http://schemas.microsoft.com/office/drawing/2014/main" id="{3AC2E2A5-0762-4DAD-B6E7-16DFAF3DB987}"/>
            </a:ext>
          </a:extLst>
        </xdr:cNvPr>
        <xdr:cNvCxnSpPr/>
      </xdr:nvCxnSpPr>
      <xdr:spPr>
        <a:xfrm>
          <a:off x="12449175"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3" name="テキスト ボックス 322">
          <a:extLst>
            <a:ext uri="{FF2B5EF4-FFF2-40B4-BE49-F238E27FC236}">
              <a16:creationId xmlns:a16="http://schemas.microsoft.com/office/drawing/2014/main" id="{709575C6-49F2-407D-9688-C628899162F4}"/>
            </a:ext>
          </a:extLst>
        </xdr:cNvPr>
        <xdr:cNvSpPr txBox="1"/>
      </xdr:nvSpPr>
      <xdr:spPr>
        <a:xfrm>
          <a:off x="11978821" y="1129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4" name="直線コネクタ 323">
          <a:extLst>
            <a:ext uri="{FF2B5EF4-FFF2-40B4-BE49-F238E27FC236}">
              <a16:creationId xmlns:a16="http://schemas.microsoft.com/office/drawing/2014/main" id="{802F17E3-2320-4B5A-A392-D42FDE8A2942}"/>
            </a:ext>
          </a:extLst>
        </xdr:cNvPr>
        <xdr:cNvCxnSpPr/>
      </xdr:nvCxnSpPr>
      <xdr:spPr>
        <a:xfrm>
          <a:off x="12449175"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5" name="テキスト ボックス 324">
          <a:extLst>
            <a:ext uri="{FF2B5EF4-FFF2-40B4-BE49-F238E27FC236}">
              <a16:creationId xmlns:a16="http://schemas.microsoft.com/office/drawing/2014/main" id="{6B17C99C-1C5A-4B4D-ADB4-BE5AC4D26ACD}"/>
            </a:ext>
          </a:extLst>
        </xdr:cNvPr>
        <xdr:cNvSpPr txBox="1"/>
      </xdr:nvSpPr>
      <xdr:spPr>
        <a:xfrm>
          <a:off x="11978821" y="1090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6" name="直線コネクタ 325">
          <a:extLst>
            <a:ext uri="{FF2B5EF4-FFF2-40B4-BE49-F238E27FC236}">
              <a16:creationId xmlns:a16="http://schemas.microsoft.com/office/drawing/2014/main" id="{87250A3E-EA63-46E3-B476-42C8BB3D0EB9}"/>
            </a:ext>
          </a:extLst>
        </xdr:cNvPr>
        <xdr:cNvCxnSpPr/>
      </xdr:nvCxnSpPr>
      <xdr:spPr>
        <a:xfrm>
          <a:off x="12449175"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7" name="テキスト ボックス 326">
          <a:extLst>
            <a:ext uri="{FF2B5EF4-FFF2-40B4-BE49-F238E27FC236}">
              <a16:creationId xmlns:a16="http://schemas.microsoft.com/office/drawing/2014/main" id="{46524D15-8B0B-4D9C-8B98-C58BF73047DF}"/>
            </a:ext>
          </a:extLst>
        </xdr:cNvPr>
        <xdr:cNvSpPr txBox="1"/>
      </xdr:nvSpPr>
      <xdr:spPr>
        <a:xfrm>
          <a:off x="12042941" y="1052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8" name="直線コネクタ 327">
          <a:extLst>
            <a:ext uri="{FF2B5EF4-FFF2-40B4-BE49-F238E27FC236}">
              <a16:creationId xmlns:a16="http://schemas.microsoft.com/office/drawing/2014/main" id="{053C0BB3-D8A9-4D0B-8D6F-58F3F0A4A90C}"/>
            </a:ext>
          </a:extLst>
        </xdr:cNvPr>
        <xdr:cNvCxnSpPr/>
      </xdr:nvCxnSpPr>
      <xdr:spPr>
        <a:xfrm>
          <a:off x="12449175"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9" name="テキスト ボックス 328">
          <a:extLst>
            <a:ext uri="{FF2B5EF4-FFF2-40B4-BE49-F238E27FC236}">
              <a16:creationId xmlns:a16="http://schemas.microsoft.com/office/drawing/2014/main" id="{FF379D44-FCDA-457C-BCE0-E31D8EBF06B9}"/>
            </a:ext>
          </a:extLst>
        </xdr:cNvPr>
        <xdr:cNvSpPr txBox="1"/>
      </xdr:nvSpPr>
      <xdr:spPr>
        <a:xfrm>
          <a:off x="12042941" y="1014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0" name="直線コネクタ 329">
          <a:extLst>
            <a:ext uri="{FF2B5EF4-FFF2-40B4-BE49-F238E27FC236}">
              <a16:creationId xmlns:a16="http://schemas.microsoft.com/office/drawing/2014/main" id="{8A60A2A7-7A0C-462D-8C67-C77440AD44C4}"/>
            </a:ext>
          </a:extLst>
        </xdr:cNvPr>
        <xdr:cNvCxnSpPr/>
      </xdr:nvCxnSpPr>
      <xdr:spPr>
        <a:xfrm>
          <a:off x="12449175"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1" name="テキスト ボックス 330">
          <a:extLst>
            <a:ext uri="{FF2B5EF4-FFF2-40B4-BE49-F238E27FC236}">
              <a16:creationId xmlns:a16="http://schemas.microsoft.com/office/drawing/2014/main" id="{99B48BE0-C747-4178-92F3-B03F64756563}"/>
            </a:ext>
          </a:extLst>
        </xdr:cNvPr>
        <xdr:cNvSpPr txBox="1"/>
      </xdr:nvSpPr>
      <xdr:spPr>
        <a:xfrm>
          <a:off x="12042941" y="976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2" name="直線コネクタ 331">
          <a:extLst>
            <a:ext uri="{FF2B5EF4-FFF2-40B4-BE49-F238E27FC236}">
              <a16:creationId xmlns:a16="http://schemas.microsoft.com/office/drawing/2014/main" id="{715DCF68-3109-4F28-9466-060BCE5B9D7C}"/>
            </a:ext>
          </a:extLst>
        </xdr:cNvPr>
        <xdr:cNvCxnSpPr/>
      </xdr:nvCxnSpPr>
      <xdr:spPr>
        <a:xfrm>
          <a:off x="12449175"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3" name="テキスト ボックス 332">
          <a:extLst>
            <a:ext uri="{FF2B5EF4-FFF2-40B4-BE49-F238E27FC236}">
              <a16:creationId xmlns:a16="http://schemas.microsoft.com/office/drawing/2014/main" id="{D220EF61-774E-45AA-8917-65EC3EB6DC4C}"/>
            </a:ext>
          </a:extLst>
        </xdr:cNvPr>
        <xdr:cNvSpPr txBox="1"/>
      </xdr:nvSpPr>
      <xdr:spPr>
        <a:xfrm>
          <a:off x="12042941" y="9385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a:extLst>
            <a:ext uri="{FF2B5EF4-FFF2-40B4-BE49-F238E27FC236}">
              <a16:creationId xmlns:a16="http://schemas.microsoft.com/office/drawing/2014/main" id="{BA51C08D-72B5-4AD5-AA96-A2379EA7522B}"/>
            </a:ext>
          </a:extLst>
        </xdr:cNvPr>
        <xdr:cNvCxnSpPr/>
      </xdr:nvCxnSpPr>
      <xdr:spPr>
        <a:xfrm>
          <a:off x="12449175"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5" name="テキスト ボックス 334">
          <a:extLst>
            <a:ext uri="{FF2B5EF4-FFF2-40B4-BE49-F238E27FC236}">
              <a16:creationId xmlns:a16="http://schemas.microsoft.com/office/drawing/2014/main" id="{52A1B7A0-D935-4261-B46A-85B9E557BD8A}"/>
            </a:ext>
          </a:extLst>
        </xdr:cNvPr>
        <xdr:cNvSpPr txBox="1"/>
      </xdr:nvSpPr>
      <xdr:spPr>
        <a:xfrm>
          <a:off x="12110236" y="9004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a:extLst>
            <a:ext uri="{FF2B5EF4-FFF2-40B4-BE49-F238E27FC236}">
              <a16:creationId xmlns:a16="http://schemas.microsoft.com/office/drawing/2014/main" id="{E8077A96-7089-4A2D-80FD-547683F38FFE}"/>
            </a:ext>
          </a:extLst>
        </xdr:cNvPr>
        <xdr:cNvSpPr/>
      </xdr:nvSpPr>
      <xdr:spPr>
        <a:xfrm>
          <a:off x="12449175"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337" name="直線コネクタ 336">
          <a:extLst>
            <a:ext uri="{FF2B5EF4-FFF2-40B4-BE49-F238E27FC236}">
              <a16:creationId xmlns:a16="http://schemas.microsoft.com/office/drawing/2014/main" id="{BEA4F0AD-9EB8-4406-831A-50BDAC2B40E2}"/>
            </a:ext>
          </a:extLst>
        </xdr:cNvPr>
        <xdr:cNvCxnSpPr/>
      </xdr:nvCxnSpPr>
      <xdr:spPr>
        <a:xfrm flipV="1">
          <a:off x="16322039"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8" name="【保健センター・保健所】&#10;有形固定資産減価償却率最小値テキスト">
          <a:extLst>
            <a:ext uri="{FF2B5EF4-FFF2-40B4-BE49-F238E27FC236}">
              <a16:creationId xmlns:a16="http://schemas.microsoft.com/office/drawing/2014/main" id="{6D763EC1-2B0C-4F43-A4B4-745F739F1181}"/>
            </a:ext>
          </a:extLst>
        </xdr:cNvPr>
        <xdr:cNvSpPr txBox="1"/>
      </xdr:nvSpPr>
      <xdr:spPr>
        <a:xfrm>
          <a:off x="16360775"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9" name="直線コネクタ 338">
          <a:extLst>
            <a:ext uri="{FF2B5EF4-FFF2-40B4-BE49-F238E27FC236}">
              <a16:creationId xmlns:a16="http://schemas.microsoft.com/office/drawing/2014/main" id="{53C87B64-C0AE-4195-B782-706519A90588}"/>
            </a:ext>
          </a:extLst>
        </xdr:cNvPr>
        <xdr:cNvCxnSpPr/>
      </xdr:nvCxnSpPr>
      <xdr:spPr>
        <a:xfrm>
          <a:off x="16230600" y="11049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340" name="【保健センター・保健所】&#10;有形固定資産減価償却率最大値テキスト">
          <a:extLst>
            <a:ext uri="{FF2B5EF4-FFF2-40B4-BE49-F238E27FC236}">
              <a16:creationId xmlns:a16="http://schemas.microsoft.com/office/drawing/2014/main" id="{2226222D-78C1-451B-ACCA-D96F135F44E3}"/>
            </a:ext>
          </a:extLst>
        </xdr:cNvPr>
        <xdr:cNvSpPr txBox="1"/>
      </xdr:nvSpPr>
      <xdr:spPr>
        <a:xfrm>
          <a:off x="16360775" y="9402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341" name="直線コネクタ 340">
          <a:extLst>
            <a:ext uri="{FF2B5EF4-FFF2-40B4-BE49-F238E27FC236}">
              <a16:creationId xmlns:a16="http://schemas.microsoft.com/office/drawing/2014/main" id="{76B60611-CEDF-4BE3-95A2-271581B20C23}"/>
            </a:ext>
          </a:extLst>
        </xdr:cNvPr>
        <xdr:cNvCxnSpPr/>
      </xdr:nvCxnSpPr>
      <xdr:spPr>
        <a:xfrm>
          <a:off x="16230600" y="962406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342" name="【保健センター・保健所】&#10;有形固定資産減価償却率平均値テキスト">
          <a:extLst>
            <a:ext uri="{FF2B5EF4-FFF2-40B4-BE49-F238E27FC236}">
              <a16:creationId xmlns:a16="http://schemas.microsoft.com/office/drawing/2014/main" id="{E248D89F-9C2F-4681-AEAC-F9C9A584A362}"/>
            </a:ext>
          </a:extLst>
        </xdr:cNvPr>
        <xdr:cNvSpPr txBox="1"/>
      </xdr:nvSpPr>
      <xdr:spPr>
        <a:xfrm>
          <a:off x="16360775"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343" name="フローチャート: 判断 342">
          <a:extLst>
            <a:ext uri="{FF2B5EF4-FFF2-40B4-BE49-F238E27FC236}">
              <a16:creationId xmlns:a16="http://schemas.microsoft.com/office/drawing/2014/main" id="{4B87F64C-A0D4-4CC7-A0AC-5C07E836BF40}"/>
            </a:ext>
          </a:extLst>
        </xdr:cNvPr>
        <xdr:cNvSpPr/>
      </xdr:nvSpPr>
      <xdr:spPr>
        <a:xfrm>
          <a:off x="16268700" y="101523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344" name="フローチャート: 判断 343">
          <a:extLst>
            <a:ext uri="{FF2B5EF4-FFF2-40B4-BE49-F238E27FC236}">
              <a16:creationId xmlns:a16="http://schemas.microsoft.com/office/drawing/2014/main" id="{C2A33CB6-73DD-4A76-90AF-1E75EC29DC7E}"/>
            </a:ext>
          </a:extLst>
        </xdr:cNvPr>
        <xdr:cNvSpPr/>
      </xdr:nvSpPr>
      <xdr:spPr>
        <a:xfrm>
          <a:off x="15430500" y="10073640"/>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345" name="フローチャート: 判断 344">
          <a:extLst>
            <a:ext uri="{FF2B5EF4-FFF2-40B4-BE49-F238E27FC236}">
              <a16:creationId xmlns:a16="http://schemas.microsoft.com/office/drawing/2014/main" id="{BA4471D6-B7AA-4E7B-9B8F-55EE77D8B571}"/>
            </a:ext>
          </a:extLst>
        </xdr:cNvPr>
        <xdr:cNvSpPr/>
      </xdr:nvSpPr>
      <xdr:spPr>
        <a:xfrm>
          <a:off x="14544675" y="1003808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346" name="フローチャート: 判断 345">
          <a:extLst>
            <a:ext uri="{FF2B5EF4-FFF2-40B4-BE49-F238E27FC236}">
              <a16:creationId xmlns:a16="http://schemas.microsoft.com/office/drawing/2014/main" id="{81C9E3FC-7485-45BC-96FD-10AE36D205F3}"/>
            </a:ext>
          </a:extLst>
        </xdr:cNvPr>
        <xdr:cNvSpPr/>
      </xdr:nvSpPr>
      <xdr:spPr>
        <a:xfrm>
          <a:off x="13655675" y="10092690"/>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347" name="フローチャート: 判断 346">
          <a:extLst>
            <a:ext uri="{FF2B5EF4-FFF2-40B4-BE49-F238E27FC236}">
              <a16:creationId xmlns:a16="http://schemas.microsoft.com/office/drawing/2014/main" id="{EDC181B2-915F-4163-AEA1-5D58D48C5CBF}"/>
            </a:ext>
          </a:extLst>
        </xdr:cNvPr>
        <xdr:cNvSpPr/>
      </xdr:nvSpPr>
      <xdr:spPr>
        <a:xfrm>
          <a:off x="12763500" y="100298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79828205-D1FC-405C-BE1E-2B6CE1888A5F}"/>
            </a:ext>
          </a:extLst>
        </xdr:cNvPr>
        <xdr:cNvSpPr txBox="1"/>
      </xdr:nvSpPr>
      <xdr:spPr>
        <a:xfrm>
          <a:off x="16132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392EB3E1-3145-404B-B578-9416F9985989}"/>
            </a:ext>
          </a:extLst>
        </xdr:cNvPr>
        <xdr:cNvSpPr txBox="1"/>
      </xdr:nvSpPr>
      <xdr:spPr>
        <a:xfrm>
          <a:off x="15293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9DE0B0E9-11D7-4DFB-8170-8A67D45C401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21691870-05B7-4AAC-A1E3-0324D419E403}"/>
            </a:ext>
          </a:extLst>
        </xdr:cNvPr>
        <xdr:cNvSpPr txBox="1"/>
      </xdr:nvSpPr>
      <xdr:spPr>
        <a:xfrm>
          <a:off x="1351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2E07DECF-0699-4D8C-AD50-CED649E94E58}"/>
            </a:ext>
          </a:extLst>
        </xdr:cNvPr>
        <xdr:cNvSpPr txBox="1"/>
      </xdr:nvSpPr>
      <xdr:spPr>
        <a:xfrm>
          <a:off x="1262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147320</xdr:rowOff>
    </xdr:from>
    <xdr:to>
      <xdr:col>85</xdr:col>
      <xdr:colOff>177800</xdr:colOff>
      <xdr:row>58</xdr:row>
      <xdr:rowOff>77470</xdr:rowOff>
    </xdr:to>
    <xdr:sp macro="" textlink="">
      <xdr:nvSpPr>
        <xdr:cNvPr id="353" name="楕円 352">
          <a:extLst>
            <a:ext uri="{FF2B5EF4-FFF2-40B4-BE49-F238E27FC236}">
              <a16:creationId xmlns:a16="http://schemas.microsoft.com/office/drawing/2014/main" id="{A522AC3A-84AD-4FF5-B8AB-DE40BC805E0F}"/>
            </a:ext>
          </a:extLst>
        </xdr:cNvPr>
        <xdr:cNvSpPr/>
      </xdr:nvSpPr>
      <xdr:spPr>
        <a:xfrm>
          <a:off x="16268700" y="992314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170197</xdr:rowOff>
    </xdr:from>
    <xdr:ext cx="405111" cy="259045"/>
    <xdr:sp macro="" textlink="">
      <xdr:nvSpPr>
        <xdr:cNvPr id="354" name="【保健センター・保健所】&#10;有形固定資産減価償却率該当値テキスト">
          <a:extLst>
            <a:ext uri="{FF2B5EF4-FFF2-40B4-BE49-F238E27FC236}">
              <a16:creationId xmlns:a16="http://schemas.microsoft.com/office/drawing/2014/main" id="{2DC3F4C2-D7C7-461B-AB29-A2F7AA7F6635}"/>
            </a:ext>
          </a:extLst>
        </xdr:cNvPr>
        <xdr:cNvSpPr txBox="1"/>
      </xdr:nvSpPr>
      <xdr:spPr>
        <a:xfrm>
          <a:off x="16360775"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103505</xdr:rowOff>
    </xdr:from>
    <xdr:to>
      <xdr:col>81</xdr:col>
      <xdr:colOff>101600</xdr:colOff>
      <xdr:row>58</xdr:row>
      <xdr:rowOff>33655</xdr:rowOff>
    </xdr:to>
    <xdr:sp macro="" textlink="">
      <xdr:nvSpPr>
        <xdr:cNvPr id="355" name="楕円 354">
          <a:extLst>
            <a:ext uri="{FF2B5EF4-FFF2-40B4-BE49-F238E27FC236}">
              <a16:creationId xmlns:a16="http://schemas.microsoft.com/office/drawing/2014/main" id="{CCB04472-28C3-4792-B8AD-0210C213E237}"/>
            </a:ext>
          </a:extLst>
        </xdr:cNvPr>
        <xdr:cNvSpPr/>
      </xdr:nvSpPr>
      <xdr:spPr>
        <a:xfrm>
          <a:off x="15430500" y="9879330"/>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154305</xdr:rowOff>
    </xdr:from>
    <xdr:to>
      <xdr:col>85</xdr:col>
      <xdr:colOff>127000</xdr:colOff>
      <xdr:row>58</xdr:row>
      <xdr:rowOff>26670</xdr:rowOff>
    </xdr:to>
    <xdr:cxnSp macro="">
      <xdr:nvCxnSpPr>
        <xdr:cNvPr id="356" name="直線コネクタ 355">
          <a:extLst>
            <a:ext uri="{FF2B5EF4-FFF2-40B4-BE49-F238E27FC236}">
              <a16:creationId xmlns:a16="http://schemas.microsoft.com/office/drawing/2014/main" id="{F79A6DCE-00DB-4CD0-A7D8-A1060DF2DFFD}"/>
            </a:ext>
          </a:extLst>
        </xdr:cNvPr>
        <xdr:cNvCxnSpPr/>
      </xdr:nvCxnSpPr>
      <xdr:spPr>
        <a:xfrm>
          <a:off x="15484475" y="9926955"/>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61595</xdr:rowOff>
    </xdr:from>
    <xdr:to>
      <xdr:col>76</xdr:col>
      <xdr:colOff>165100</xdr:colOff>
      <xdr:row>57</xdr:row>
      <xdr:rowOff>163195</xdr:rowOff>
    </xdr:to>
    <xdr:sp macro="" textlink="">
      <xdr:nvSpPr>
        <xdr:cNvPr id="357" name="楕円 356">
          <a:extLst>
            <a:ext uri="{FF2B5EF4-FFF2-40B4-BE49-F238E27FC236}">
              <a16:creationId xmlns:a16="http://schemas.microsoft.com/office/drawing/2014/main" id="{DE5CE4BB-19B1-4B89-801D-08D268929E1D}"/>
            </a:ext>
          </a:extLst>
        </xdr:cNvPr>
        <xdr:cNvSpPr/>
      </xdr:nvSpPr>
      <xdr:spPr>
        <a:xfrm>
          <a:off x="14544675" y="983424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112395</xdr:rowOff>
    </xdr:from>
    <xdr:to>
      <xdr:col>81</xdr:col>
      <xdr:colOff>50800</xdr:colOff>
      <xdr:row>57</xdr:row>
      <xdr:rowOff>154305</xdr:rowOff>
    </xdr:to>
    <xdr:cxnSp macro="">
      <xdr:nvCxnSpPr>
        <xdr:cNvPr id="358" name="直線コネクタ 357">
          <a:extLst>
            <a:ext uri="{FF2B5EF4-FFF2-40B4-BE49-F238E27FC236}">
              <a16:creationId xmlns:a16="http://schemas.microsoft.com/office/drawing/2014/main" id="{8C66B9C6-4A34-4A4F-B6B0-3863E7039FFD}"/>
            </a:ext>
          </a:extLst>
        </xdr:cNvPr>
        <xdr:cNvCxnSpPr/>
      </xdr:nvCxnSpPr>
      <xdr:spPr>
        <a:xfrm>
          <a:off x="14592300" y="9885045"/>
          <a:ext cx="89217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17780</xdr:rowOff>
    </xdr:from>
    <xdr:to>
      <xdr:col>72</xdr:col>
      <xdr:colOff>38100</xdr:colOff>
      <xdr:row>57</xdr:row>
      <xdr:rowOff>119380</xdr:rowOff>
    </xdr:to>
    <xdr:sp macro="" textlink="">
      <xdr:nvSpPr>
        <xdr:cNvPr id="359" name="楕円 358">
          <a:extLst>
            <a:ext uri="{FF2B5EF4-FFF2-40B4-BE49-F238E27FC236}">
              <a16:creationId xmlns:a16="http://schemas.microsoft.com/office/drawing/2014/main" id="{2DB9AF2D-D0D6-4C7E-9923-5E3BA59091FD}"/>
            </a:ext>
          </a:extLst>
        </xdr:cNvPr>
        <xdr:cNvSpPr/>
      </xdr:nvSpPr>
      <xdr:spPr>
        <a:xfrm>
          <a:off x="13655675" y="979043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68580</xdr:rowOff>
    </xdr:from>
    <xdr:to>
      <xdr:col>76</xdr:col>
      <xdr:colOff>114300</xdr:colOff>
      <xdr:row>57</xdr:row>
      <xdr:rowOff>112395</xdr:rowOff>
    </xdr:to>
    <xdr:cxnSp macro="">
      <xdr:nvCxnSpPr>
        <xdr:cNvPr id="360" name="直線コネクタ 359">
          <a:extLst>
            <a:ext uri="{FF2B5EF4-FFF2-40B4-BE49-F238E27FC236}">
              <a16:creationId xmlns:a16="http://schemas.microsoft.com/office/drawing/2014/main" id="{F215661D-DEBB-42D0-8988-FB24E90D31D7}"/>
            </a:ext>
          </a:extLst>
        </xdr:cNvPr>
        <xdr:cNvCxnSpPr/>
      </xdr:nvCxnSpPr>
      <xdr:spPr>
        <a:xfrm>
          <a:off x="13706475" y="9844405"/>
          <a:ext cx="885825"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147320</xdr:rowOff>
    </xdr:from>
    <xdr:to>
      <xdr:col>67</xdr:col>
      <xdr:colOff>101600</xdr:colOff>
      <xdr:row>57</xdr:row>
      <xdr:rowOff>77470</xdr:rowOff>
    </xdr:to>
    <xdr:sp macro="" textlink="">
      <xdr:nvSpPr>
        <xdr:cNvPr id="361" name="楕円 360">
          <a:extLst>
            <a:ext uri="{FF2B5EF4-FFF2-40B4-BE49-F238E27FC236}">
              <a16:creationId xmlns:a16="http://schemas.microsoft.com/office/drawing/2014/main" id="{A3E549B9-8775-418B-ACCA-847ED9D2A382}"/>
            </a:ext>
          </a:extLst>
        </xdr:cNvPr>
        <xdr:cNvSpPr/>
      </xdr:nvSpPr>
      <xdr:spPr>
        <a:xfrm>
          <a:off x="12763500" y="9751695"/>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26670</xdr:rowOff>
    </xdr:from>
    <xdr:to>
      <xdr:col>71</xdr:col>
      <xdr:colOff>177800</xdr:colOff>
      <xdr:row>57</xdr:row>
      <xdr:rowOff>68580</xdr:rowOff>
    </xdr:to>
    <xdr:cxnSp macro="">
      <xdr:nvCxnSpPr>
        <xdr:cNvPr id="362" name="直線コネクタ 361">
          <a:extLst>
            <a:ext uri="{FF2B5EF4-FFF2-40B4-BE49-F238E27FC236}">
              <a16:creationId xmlns:a16="http://schemas.microsoft.com/office/drawing/2014/main" id="{CBEB361F-A6CF-494A-B90C-74DBD0808DF8}"/>
            </a:ext>
          </a:extLst>
        </xdr:cNvPr>
        <xdr:cNvCxnSpPr/>
      </xdr:nvCxnSpPr>
      <xdr:spPr>
        <a:xfrm>
          <a:off x="12817475" y="98024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47642</xdr:rowOff>
    </xdr:from>
    <xdr:ext cx="405111" cy="259045"/>
    <xdr:sp macro="" textlink="">
      <xdr:nvSpPr>
        <xdr:cNvPr id="363" name="n_1aveValue【保健センター・保健所】&#10;有形固定資産減価償却率">
          <a:extLst>
            <a:ext uri="{FF2B5EF4-FFF2-40B4-BE49-F238E27FC236}">
              <a16:creationId xmlns:a16="http://schemas.microsoft.com/office/drawing/2014/main" id="{94E6E666-F21C-4C3B-A332-E14551D6FFAF}"/>
            </a:ext>
          </a:extLst>
        </xdr:cNvPr>
        <xdr:cNvSpPr txBox="1"/>
      </xdr:nvSpPr>
      <xdr:spPr>
        <a:xfrm>
          <a:off x="15269219" y="10166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15257</xdr:rowOff>
    </xdr:from>
    <xdr:ext cx="405111" cy="259045"/>
    <xdr:sp macro="" textlink="">
      <xdr:nvSpPr>
        <xdr:cNvPr id="364" name="n_2aveValue【保健センター・保健所】&#10;有形固定資産減価償却率">
          <a:extLst>
            <a:ext uri="{FF2B5EF4-FFF2-40B4-BE49-F238E27FC236}">
              <a16:creationId xmlns:a16="http://schemas.microsoft.com/office/drawing/2014/main" id="{7E08F5E8-003D-4B9A-BEE4-530680D86F83}"/>
            </a:ext>
          </a:extLst>
        </xdr:cNvPr>
        <xdr:cNvSpPr txBox="1"/>
      </xdr:nvSpPr>
      <xdr:spPr>
        <a:xfrm>
          <a:off x="14392919"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66692</xdr:rowOff>
    </xdr:from>
    <xdr:ext cx="405111" cy="259045"/>
    <xdr:sp macro="" textlink="">
      <xdr:nvSpPr>
        <xdr:cNvPr id="365" name="n_3aveValue【保健センター・保健所】&#10;有形固定資産減価償却率">
          <a:extLst>
            <a:ext uri="{FF2B5EF4-FFF2-40B4-BE49-F238E27FC236}">
              <a16:creationId xmlns:a16="http://schemas.microsoft.com/office/drawing/2014/main" id="{C9E3B086-8E0F-4610-A6DC-90DEB9BCC5B1}"/>
            </a:ext>
          </a:extLst>
        </xdr:cNvPr>
        <xdr:cNvSpPr txBox="1"/>
      </xdr:nvSpPr>
      <xdr:spPr>
        <a:xfrm>
          <a:off x="13503919" y="1018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3827</xdr:rowOff>
    </xdr:from>
    <xdr:ext cx="405111" cy="259045"/>
    <xdr:sp macro="" textlink="">
      <xdr:nvSpPr>
        <xdr:cNvPr id="366" name="n_4aveValue【保健センター・保健所】&#10;有形固定資産減価償却率">
          <a:extLst>
            <a:ext uri="{FF2B5EF4-FFF2-40B4-BE49-F238E27FC236}">
              <a16:creationId xmlns:a16="http://schemas.microsoft.com/office/drawing/2014/main" id="{30A54182-4F0E-47FD-9409-4181986FAF6B}"/>
            </a:ext>
          </a:extLst>
        </xdr:cNvPr>
        <xdr:cNvSpPr txBox="1"/>
      </xdr:nvSpPr>
      <xdr:spPr>
        <a:xfrm>
          <a:off x="12611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50182</xdr:rowOff>
    </xdr:from>
    <xdr:ext cx="405111" cy="259045"/>
    <xdr:sp macro="" textlink="">
      <xdr:nvSpPr>
        <xdr:cNvPr id="367" name="n_1mainValue【保健センター・保健所】&#10;有形固定資産減価償却率">
          <a:extLst>
            <a:ext uri="{FF2B5EF4-FFF2-40B4-BE49-F238E27FC236}">
              <a16:creationId xmlns:a16="http://schemas.microsoft.com/office/drawing/2014/main" id="{33765C36-549A-4D51-B983-DE4527331404}"/>
            </a:ext>
          </a:extLst>
        </xdr:cNvPr>
        <xdr:cNvSpPr txBox="1"/>
      </xdr:nvSpPr>
      <xdr:spPr>
        <a:xfrm>
          <a:off x="15269219" y="965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8272</xdr:rowOff>
    </xdr:from>
    <xdr:ext cx="405111" cy="259045"/>
    <xdr:sp macro="" textlink="">
      <xdr:nvSpPr>
        <xdr:cNvPr id="368" name="n_2mainValue【保健センター・保健所】&#10;有形固定資産減価償却率">
          <a:extLst>
            <a:ext uri="{FF2B5EF4-FFF2-40B4-BE49-F238E27FC236}">
              <a16:creationId xmlns:a16="http://schemas.microsoft.com/office/drawing/2014/main" id="{77CC5204-CDB5-4611-BD11-BA405F64DC6E}"/>
            </a:ext>
          </a:extLst>
        </xdr:cNvPr>
        <xdr:cNvSpPr txBox="1"/>
      </xdr:nvSpPr>
      <xdr:spPr>
        <a:xfrm>
          <a:off x="14392919" y="961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135907</xdr:rowOff>
    </xdr:from>
    <xdr:ext cx="405111" cy="259045"/>
    <xdr:sp macro="" textlink="">
      <xdr:nvSpPr>
        <xdr:cNvPr id="369" name="n_3mainValue【保健センター・保健所】&#10;有形固定資産減価償却率">
          <a:extLst>
            <a:ext uri="{FF2B5EF4-FFF2-40B4-BE49-F238E27FC236}">
              <a16:creationId xmlns:a16="http://schemas.microsoft.com/office/drawing/2014/main" id="{6F050223-1C71-4280-869A-3A70C3214F6B}"/>
            </a:ext>
          </a:extLst>
        </xdr:cNvPr>
        <xdr:cNvSpPr txBox="1"/>
      </xdr:nvSpPr>
      <xdr:spPr>
        <a:xfrm>
          <a:off x="13503919"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93997</xdr:rowOff>
    </xdr:from>
    <xdr:ext cx="405111" cy="259045"/>
    <xdr:sp macro="" textlink="">
      <xdr:nvSpPr>
        <xdr:cNvPr id="370" name="n_4mainValue【保健センター・保健所】&#10;有形固定資産減価償却率">
          <a:extLst>
            <a:ext uri="{FF2B5EF4-FFF2-40B4-BE49-F238E27FC236}">
              <a16:creationId xmlns:a16="http://schemas.microsoft.com/office/drawing/2014/main" id="{6C47E48A-2BF8-4F8D-9AB1-AA22A0C3527E}"/>
            </a:ext>
          </a:extLst>
        </xdr:cNvPr>
        <xdr:cNvSpPr txBox="1"/>
      </xdr:nvSpPr>
      <xdr:spPr>
        <a:xfrm>
          <a:off x="12611744" y="952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71" name="正方形/長方形 370">
          <a:extLst>
            <a:ext uri="{FF2B5EF4-FFF2-40B4-BE49-F238E27FC236}">
              <a16:creationId xmlns:a16="http://schemas.microsoft.com/office/drawing/2014/main" id="{BB48EEE6-5313-46DB-93F7-0CF8DF45AD8D}"/>
            </a:ext>
          </a:extLst>
        </xdr:cNvPr>
        <xdr:cNvSpPr/>
      </xdr:nvSpPr>
      <xdr:spPr>
        <a:xfrm>
          <a:off x="18288000" y="800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2" name="正方形/長方形 371">
          <a:extLst>
            <a:ext uri="{FF2B5EF4-FFF2-40B4-BE49-F238E27FC236}">
              <a16:creationId xmlns:a16="http://schemas.microsoft.com/office/drawing/2014/main" id="{88F8956B-F7A9-445D-BD85-D486A8368144}"/>
            </a:ext>
          </a:extLst>
        </xdr:cNvPr>
        <xdr:cNvSpPr/>
      </xdr:nvSpPr>
      <xdr:spPr>
        <a:xfrm>
          <a:off x="18418175"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3" name="正方形/長方形 372">
          <a:extLst>
            <a:ext uri="{FF2B5EF4-FFF2-40B4-BE49-F238E27FC236}">
              <a16:creationId xmlns:a16="http://schemas.microsoft.com/office/drawing/2014/main" id="{BF6B4370-9F64-436F-8D59-17C9F633C6F3}"/>
            </a:ext>
          </a:extLst>
        </xdr:cNvPr>
        <xdr:cNvSpPr/>
      </xdr:nvSpPr>
      <xdr:spPr>
        <a:xfrm>
          <a:off x="18418175"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4" name="正方形/長方形 373">
          <a:extLst>
            <a:ext uri="{FF2B5EF4-FFF2-40B4-BE49-F238E27FC236}">
              <a16:creationId xmlns:a16="http://schemas.microsoft.com/office/drawing/2014/main" id="{09483CF6-6572-4826-968D-CC5ED4F537C1}"/>
            </a:ext>
          </a:extLst>
        </xdr:cNvPr>
        <xdr:cNvSpPr/>
      </xdr:nvSpPr>
      <xdr:spPr>
        <a:xfrm>
          <a:off x="19431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5" name="正方形/長方形 374">
          <a:extLst>
            <a:ext uri="{FF2B5EF4-FFF2-40B4-BE49-F238E27FC236}">
              <a16:creationId xmlns:a16="http://schemas.microsoft.com/office/drawing/2014/main" id="{B87BE59B-EEC2-48F5-9A92-808CB43E32FE}"/>
            </a:ext>
          </a:extLst>
        </xdr:cNvPr>
        <xdr:cNvSpPr/>
      </xdr:nvSpPr>
      <xdr:spPr>
        <a:xfrm>
          <a:off x="19431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6" name="正方形/長方形 375">
          <a:extLst>
            <a:ext uri="{FF2B5EF4-FFF2-40B4-BE49-F238E27FC236}">
              <a16:creationId xmlns:a16="http://schemas.microsoft.com/office/drawing/2014/main" id="{0533B813-13AB-4089-84E1-AFAE7899EC5A}"/>
            </a:ext>
          </a:extLst>
        </xdr:cNvPr>
        <xdr:cNvSpPr/>
      </xdr:nvSpPr>
      <xdr:spPr>
        <a:xfrm>
          <a:off x="20574000" y="866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7" name="正方形/長方形 376">
          <a:extLst>
            <a:ext uri="{FF2B5EF4-FFF2-40B4-BE49-F238E27FC236}">
              <a16:creationId xmlns:a16="http://schemas.microsoft.com/office/drawing/2014/main" id="{E8671D51-61CC-489D-AA01-BD9B2F9ED3C8}"/>
            </a:ext>
          </a:extLst>
        </xdr:cNvPr>
        <xdr:cNvSpPr/>
      </xdr:nvSpPr>
      <xdr:spPr>
        <a:xfrm>
          <a:off x="20574000" y="886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8" name="正方形/長方形 377">
          <a:extLst>
            <a:ext uri="{FF2B5EF4-FFF2-40B4-BE49-F238E27FC236}">
              <a16:creationId xmlns:a16="http://schemas.microsoft.com/office/drawing/2014/main" id="{3B37B627-8BE9-4C21-B261-F2F2B546AC7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9" name="テキスト ボックス 378">
          <a:extLst>
            <a:ext uri="{FF2B5EF4-FFF2-40B4-BE49-F238E27FC236}">
              <a16:creationId xmlns:a16="http://schemas.microsoft.com/office/drawing/2014/main" id="{4E1359AE-164F-4BE3-8E8A-0621F2561BE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80" name="直線コネクタ 379">
          <a:extLst>
            <a:ext uri="{FF2B5EF4-FFF2-40B4-BE49-F238E27FC236}">
              <a16:creationId xmlns:a16="http://schemas.microsoft.com/office/drawing/2014/main" id="{6C3ED5AE-7E01-4D10-94BB-5A0B248B88C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81" name="直線コネクタ 380">
          <a:extLst>
            <a:ext uri="{FF2B5EF4-FFF2-40B4-BE49-F238E27FC236}">
              <a16:creationId xmlns:a16="http://schemas.microsoft.com/office/drawing/2014/main" id="{21CA0391-F8BB-4418-A716-9A2C9F3FD78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82" name="テキスト ボックス 381">
          <a:extLst>
            <a:ext uri="{FF2B5EF4-FFF2-40B4-BE49-F238E27FC236}">
              <a16:creationId xmlns:a16="http://schemas.microsoft.com/office/drawing/2014/main" id="{54FAD76F-13A8-4CFF-A07E-9AA1B7C39C4F}"/>
            </a:ext>
          </a:extLst>
        </xdr:cNvPr>
        <xdr:cNvSpPr txBox="1"/>
      </xdr:nvSpPr>
      <xdr:spPr>
        <a:xfrm>
          <a:off x="17823996" y="1083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83" name="直線コネクタ 382">
          <a:extLst>
            <a:ext uri="{FF2B5EF4-FFF2-40B4-BE49-F238E27FC236}">
              <a16:creationId xmlns:a16="http://schemas.microsoft.com/office/drawing/2014/main" id="{921B7050-7F7D-47EA-AD68-E2E1B91242E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84" name="テキスト ボックス 383">
          <a:extLst>
            <a:ext uri="{FF2B5EF4-FFF2-40B4-BE49-F238E27FC236}">
              <a16:creationId xmlns:a16="http://schemas.microsoft.com/office/drawing/2014/main" id="{40A2B807-F8CB-4EF9-A5A5-376CFEF65D92}"/>
            </a:ext>
          </a:extLst>
        </xdr:cNvPr>
        <xdr:cNvSpPr txBox="1"/>
      </xdr:nvSpPr>
      <xdr:spPr>
        <a:xfrm>
          <a:off x="17823996" y="10376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85" name="直線コネクタ 384">
          <a:extLst>
            <a:ext uri="{FF2B5EF4-FFF2-40B4-BE49-F238E27FC236}">
              <a16:creationId xmlns:a16="http://schemas.microsoft.com/office/drawing/2014/main" id="{E626BFBA-0263-4884-80B8-97177F7480D6}"/>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86" name="テキスト ボックス 385">
          <a:extLst>
            <a:ext uri="{FF2B5EF4-FFF2-40B4-BE49-F238E27FC236}">
              <a16:creationId xmlns:a16="http://schemas.microsoft.com/office/drawing/2014/main" id="{66EF3A51-FD03-4991-A692-CF2EFA5D7C5F}"/>
            </a:ext>
          </a:extLst>
        </xdr:cNvPr>
        <xdr:cNvSpPr txBox="1"/>
      </xdr:nvSpPr>
      <xdr:spPr>
        <a:xfrm>
          <a:off x="17823996" y="9919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87" name="直線コネクタ 386">
          <a:extLst>
            <a:ext uri="{FF2B5EF4-FFF2-40B4-BE49-F238E27FC236}">
              <a16:creationId xmlns:a16="http://schemas.microsoft.com/office/drawing/2014/main" id="{9E9146FA-17D2-4044-BDAE-EC986E40E93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88" name="テキスト ボックス 387">
          <a:extLst>
            <a:ext uri="{FF2B5EF4-FFF2-40B4-BE49-F238E27FC236}">
              <a16:creationId xmlns:a16="http://schemas.microsoft.com/office/drawing/2014/main" id="{F7984FB8-34C7-442D-8BD5-54DF9BE388BF}"/>
            </a:ext>
          </a:extLst>
        </xdr:cNvPr>
        <xdr:cNvSpPr txBox="1"/>
      </xdr:nvSpPr>
      <xdr:spPr>
        <a:xfrm>
          <a:off x="17823996" y="9462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a:extLst>
            <a:ext uri="{FF2B5EF4-FFF2-40B4-BE49-F238E27FC236}">
              <a16:creationId xmlns:a16="http://schemas.microsoft.com/office/drawing/2014/main" id="{72310293-8075-4CCE-BABB-930DD2AFB13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a:extLst>
            <a:ext uri="{FF2B5EF4-FFF2-40B4-BE49-F238E27FC236}">
              <a16:creationId xmlns:a16="http://schemas.microsoft.com/office/drawing/2014/main" id="{4DE69994-D45F-4C28-8827-DBC8EBDAB178}"/>
            </a:ext>
          </a:extLst>
        </xdr:cNvPr>
        <xdr:cNvSpPr txBox="1"/>
      </xdr:nvSpPr>
      <xdr:spPr>
        <a:xfrm>
          <a:off x="17823996" y="900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a:extLst>
            <a:ext uri="{FF2B5EF4-FFF2-40B4-BE49-F238E27FC236}">
              <a16:creationId xmlns:a16="http://schemas.microsoft.com/office/drawing/2014/main" id="{3E6E345F-44DC-477B-B341-111C026FE1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392" name="直線コネクタ 391">
          <a:extLst>
            <a:ext uri="{FF2B5EF4-FFF2-40B4-BE49-F238E27FC236}">
              <a16:creationId xmlns:a16="http://schemas.microsoft.com/office/drawing/2014/main" id="{0F997637-4381-4CA0-A4BB-9085FDC30725}"/>
            </a:ext>
          </a:extLst>
        </xdr:cNvPr>
        <xdr:cNvCxnSpPr/>
      </xdr:nvCxnSpPr>
      <xdr:spPr>
        <a:xfrm flipV="1">
          <a:off x="22164039"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393" name="【保健センター・保健所】&#10;一人当たり面積最小値テキスト">
          <a:extLst>
            <a:ext uri="{FF2B5EF4-FFF2-40B4-BE49-F238E27FC236}">
              <a16:creationId xmlns:a16="http://schemas.microsoft.com/office/drawing/2014/main" id="{789FDE17-A129-40AE-B380-2D551C07A92A}"/>
            </a:ext>
          </a:extLst>
        </xdr:cNvPr>
        <xdr:cNvSpPr txBox="1"/>
      </xdr:nvSpPr>
      <xdr:spPr>
        <a:xfrm>
          <a:off x="22202775" y="1096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394" name="直線コネクタ 393">
          <a:extLst>
            <a:ext uri="{FF2B5EF4-FFF2-40B4-BE49-F238E27FC236}">
              <a16:creationId xmlns:a16="http://schemas.microsoft.com/office/drawing/2014/main" id="{47D7FC01-9340-494E-8144-C28C8D0F09FD}"/>
            </a:ext>
          </a:extLst>
        </xdr:cNvPr>
        <xdr:cNvCxnSpPr/>
      </xdr:nvCxnSpPr>
      <xdr:spPr>
        <a:xfrm>
          <a:off x="22075775" y="10957484"/>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395" name="【保健センター・保健所】&#10;一人当たり面積最大値テキスト">
          <a:extLst>
            <a:ext uri="{FF2B5EF4-FFF2-40B4-BE49-F238E27FC236}">
              <a16:creationId xmlns:a16="http://schemas.microsoft.com/office/drawing/2014/main" id="{2DBD39D1-E2EE-49E3-BF2D-95F471DA586F}"/>
            </a:ext>
          </a:extLst>
        </xdr:cNvPr>
        <xdr:cNvSpPr txBox="1"/>
      </xdr:nvSpPr>
      <xdr:spPr>
        <a:xfrm>
          <a:off x="22202775"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396" name="直線コネクタ 395">
          <a:extLst>
            <a:ext uri="{FF2B5EF4-FFF2-40B4-BE49-F238E27FC236}">
              <a16:creationId xmlns:a16="http://schemas.microsoft.com/office/drawing/2014/main" id="{CAA03CA6-DE3E-4C2C-92C7-9E8A419FB6E5}"/>
            </a:ext>
          </a:extLst>
        </xdr:cNvPr>
        <xdr:cNvCxnSpPr/>
      </xdr:nvCxnSpPr>
      <xdr:spPr>
        <a:xfrm>
          <a:off x="22075775" y="978773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19296</xdr:rowOff>
    </xdr:from>
    <xdr:ext cx="469744" cy="259045"/>
    <xdr:sp macro="" textlink="">
      <xdr:nvSpPr>
        <xdr:cNvPr id="397" name="【保健センター・保健所】&#10;一人当たり面積平均値テキスト">
          <a:extLst>
            <a:ext uri="{FF2B5EF4-FFF2-40B4-BE49-F238E27FC236}">
              <a16:creationId xmlns:a16="http://schemas.microsoft.com/office/drawing/2014/main" id="{8F0C3B60-6D1A-47B0-B34A-AE6E63A34D14}"/>
            </a:ext>
          </a:extLst>
        </xdr:cNvPr>
        <xdr:cNvSpPr txBox="1"/>
      </xdr:nvSpPr>
      <xdr:spPr>
        <a:xfrm>
          <a:off x="22202775" y="10820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398" name="フローチャート: 判断 397">
          <a:extLst>
            <a:ext uri="{FF2B5EF4-FFF2-40B4-BE49-F238E27FC236}">
              <a16:creationId xmlns:a16="http://schemas.microsoft.com/office/drawing/2014/main" id="{276F0521-6F23-4C24-8B0C-4ADBC3B8FEA2}"/>
            </a:ext>
          </a:extLst>
        </xdr:cNvPr>
        <xdr:cNvSpPr/>
      </xdr:nvSpPr>
      <xdr:spPr>
        <a:xfrm>
          <a:off x="22113875" y="1084221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399" name="フローチャート: 判断 398">
          <a:extLst>
            <a:ext uri="{FF2B5EF4-FFF2-40B4-BE49-F238E27FC236}">
              <a16:creationId xmlns:a16="http://schemas.microsoft.com/office/drawing/2014/main" id="{334C0F8E-AB6C-4511-9A8D-EF2388F2DB51}"/>
            </a:ext>
          </a:extLst>
        </xdr:cNvPr>
        <xdr:cNvSpPr/>
      </xdr:nvSpPr>
      <xdr:spPr>
        <a:xfrm>
          <a:off x="21275675" y="10840618"/>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400" name="フローチャート: 判断 399">
          <a:extLst>
            <a:ext uri="{FF2B5EF4-FFF2-40B4-BE49-F238E27FC236}">
              <a16:creationId xmlns:a16="http://schemas.microsoft.com/office/drawing/2014/main" id="{9D3C8B1A-93D7-4679-A17C-AB8860AC834A}"/>
            </a:ext>
          </a:extLst>
        </xdr:cNvPr>
        <xdr:cNvSpPr/>
      </xdr:nvSpPr>
      <xdr:spPr>
        <a:xfrm>
          <a:off x="20383500" y="10835132"/>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401" name="フローチャート: 判断 400">
          <a:extLst>
            <a:ext uri="{FF2B5EF4-FFF2-40B4-BE49-F238E27FC236}">
              <a16:creationId xmlns:a16="http://schemas.microsoft.com/office/drawing/2014/main" id="{93D06DF0-B9C4-45A2-87BD-12A06A76E4B3}"/>
            </a:ext>
          </a:extLst>
        </xdr:cNvPr>
        <xdr:cNvSpPr/>
      </xdr:nvSpPr>
      <xdr:spPr>
        <a:xfrm>
          <a:off x="19497675" y="10838332"/>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402" name="フローチャート: 判断 401">
          <a:extLst>
            <a:ext uri="{FF2B5EF4-FFF2-40B4-BE49-F238E27FC236}">
              <a16:creationId xmlns:a16="http://schemas.microsoft.com/office/drawing/2014/main" id="{12B757E1-EA72-46D6-AE20-9DC46B81B242}"/>
            </a:ext>
          </a:extLst>
        </xdr:cNvPr>
        <xdr:cNvSpPr/>
      </xdr:nvSpPr>
      <xdr:spPr>
        <a:xfrm>
          <a:off x="18608675" y="1084176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ACF2C1B8-114D-4722-B35A-1CFC9C751F8A}"/>
            </a:ext>
          </a:extLst>
        </xdr:cNvPr>
        <xdr:cNvSpPr txBox="1"/>
      </xdr:nvSpPr>
      <xdr:spPr>
        <a:xfrm>
          <a:off x="219741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EC9FC0E-D63E-4BB4-882B-F2AC9981EDA8}"/>
            </a:ext>
          </a:extLst>
        </xdr:cNvPr>
        <xdr:cNvSpPr txBox="1"/>
      </xdr:nvSpPr>
      <xdr:spPr>
        <a:xfrm>
          <a:off x="21135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ACCC209-0FCE-4D0F-A6A4-14B71259B552}"/>
            </a:ext>
          </a:extLst>
        </xdr:cNvPr>
        <xdr:cNvSpPr txBox="1"/>
      </xdr:nvSpPr>
      <xdr:spPr>
        <a:xfrm>
          <a:off x="20246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96B68D40-8AE6-497F-A303-B16728218AB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BA38D400-E319-4186-87AE-1D544B76B08B}"/>
            </a:ext>
          </a:extLst>
        </xdr:cNvPr>
        <xdr:cNvSpPr txBox="1"/>
      </xdr:nvSpPr>
      <xdr:spPr>
        <a:xfrm>
          <a:off x="184689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95962</xdr:rowOff>
    </xdr:from>
    <xdr:to>
      <xdr:col>116</xdr:col>
      <xdr:colOff>114300</xdr:colOff>
      <xdr:row>63</xdr:row>
      <xdr:rowOff>26112</xdr:rowOff>
    </xdr:to>
    <xdr:sp macro="" textlink="">
      <xdr:nvSpPr>
        <xdr:cNvPr id="408" name="楕円 407">
          <a:extLst>
            <a:ext uri="{FF2B5EF4-FFF2-40B4-BE49-F238E27FC236}">
              <a16:creationId xmlns:a16="http://schemas.microsoft.com/office/drawing/2014/main" id="{EA91F011-6893-409B-8505-596C4653937E}"/>
            </a:ext>
          </a:extLst>
        </xdr:cNvPr>
        <xdr:cNvSpPr/>
      </xdr:nvSpPr>
      <xdr:spPr>
        <a:xfrm>
          <a:off x="22113875" y="10725862"/>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118839</xdr:rowOff>
    </xdr:from>
    <xdr:ext cx="469744" cy="259045"/>
    <xdr:sp macro="" textlink="">
      <xdr:nvSpPr>
        <xdr:cNvPr id="409" name="【保健センター・保健所】&#10;一人当たり面積該当値テキスト">
          <a:extLst>
            <a:ext uri="{FF2B5EF4-FFF2-40B4-BE49-F238E27FC236}">
              <a16:creationId xmlns:a16="http://schemas.microsoft.com/office/drawing/2014/main" id="{336AE81F-A984-4FC8-B5C6-FFAC5AB7FC6C}"/>
            </a:ext>
          </a:extLst>
        </xdr:cNvPr>
        <xdr:cNvSpPr txBox="1"/>
      </xdr:nvSpPr>
      <xdr:spPr>
        <a:xfrm>
          <a:off x="22202775" y="1057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97561</xdr:rowOff>
    </xdr:from>
    <xdr:to>
      <xdr:col>112</xdr:col>
      <xdr:colOff>38100</xdr:colOff>
      <xdr:row>63</xdr:row>
      <xdr:rowOff>27711</xdr:rowOff>
    </xdr:to>
    <xdr:sp macro="" textlink="">
      <xdr:nvSpPr>
        <xdr:cNvPr id="410" name="楕円 409">
          <a:extLst>
            <a:ext uri="{FF2B5EF4-FFF2-40B4-BE49-F238E27FC236}">
              <a16:creationId xmlns:a16="http://schemas.microsoft.com/office/drawing/2014/main" id="{06D44724-BDF4-4395-BA7E-44370657C23D}"/>
            </a:ext>
          </a:extLst>
        </xdr:cNvPr>
        <xdr:cNvSpPr/>
      </xdr:nvSpPr>
      <xdr:spPr>
        <a:xfrm>
          <a:off x="21275675" y="1072746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146762</xdr:rowOff>
    </xdr:from>
    <xdr:to>
      <xdr:col>116</xdr:col>
      <xdr:colOff>63500</xdr:colOff>
      <xdr:row>62</xdr:row>
      <xdr:rowOff>148361</xdr:rowOff>
    </xdr:to>
    <xdr:cxnSp macro="">
      <xdr:nvCxnSpPr>
        <xdr:cNvPr id="411" name="直線コネクタ 410">
          <a:extLst>
            <a:ext uri="{FF2B5EF4-FFF2-40B4-BE49-F238E27FC236}">
              <a16:creationId xmlns:a16="http://schemas.microsoft.com/office/drawing/2014/main" id="{FD73BE9B-ECE3-45FE-B102-11A82804A169}"/>
            </a:ext>
          </a:extLst>
        </xdr:cNvPr>
        <xdr:cNvCxnSpPr/>
      </xdr:nvCxnSpPr>
      <xdr:spPr>
        <a:xfrm flipV="1">
          <a:off x="21326475" y="107798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100991</xdr:rowOff>
    </xdr:from>
    <xdr:to>
      <xdr:col>107</xdr:col>
      <xdr:colOff>101600</xdr:colOff>
      <xdr:row>63</xdr:row>
      <xdr:rowOff>31141</xdr:rowOff>
    </xdr:to>
    <xdr:sp macro="" textlink="">
      <xdr:nvSpPr>
        <xdr:cNvPr id="412" name="楕円 411">
          <a:extLst>
            <a:ext uri="{FF2B5EF4-FFF2-40B4-BE49-F238E27FC236}">
              <a16:creationId xmlns:a16="http://schemas.microsoft.com/office/drawing/2014/main" id="{4F9D49B5-17A2-4F95-AD80-0C8A082AFC5A}"/>
            </a:ext>
          </a:extLst>
        </xdr:cNvPr>
        <xdr:cNvSpPr/>
      </xdr:nvSpPr>
      <xdr:spPr>
        <a:xfrm>
          <a:off x="20383500" y="10734066"/>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148361</xdr:rowOff>
    </xdr:from>
    <xdr:to>
      <xdr:col>111</xdr:col>
      <xdr:colOff>177800</xdr:colOff>
      <xdr:row>62</xdr:row>
      <xdr:rowOff>151791</xdr:rowOff>
    </xdr:to>
    <xdr:cxnSp macro="">
      <xdr:nvCxnSpPr>
        <xdr:cNvPr id="413" name="直線コネクタ 412">
          <a:extLst>
            <a:ext uri="{FF2B5EF4-FFF2-40B4-BE49-F238E27FC236}">
              <a16:creationId xmlns:a16="http://schemas.microsoft.com/office/drawing/2014/main" id="{7770AA30-974C-442A-8067-5524F9642AA1}"/>
            </a:ext>
          </a:extLst>
        </xdr:cNvPr>
        <xdr:cNvCxnSpPr/>
      </xdr:nvCxnSpPr>
      <xdr:spPr>
        <a:xfrm flipV="1">
          <a:off x="20437475" y="1077826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103962</xdr:rowOff>
    </xdr:from>
    <xdr:to>
      <xdr:col>102</xdr:col>
      <xdr:colOff>165100</xdr:colOff>
      <xdr:row>63</xdr:row>
      <xdr:rowOff>34112</xdr:rowOff>
    </xdr:to>
    <xdr:sp macro="" textlink="">
      <xdr:nvSpPr>
        <xdr:cNvPr id="414" name="楕円 413">
          <a:extLst>
            <a:ext uri="{FF2B5EF4-FFF2-40B4-BE49-F238E27FC236}">
              <a16:creationId xmlns:a16="http://schemas.microsoft.com/office/drawing/2014/main" id="{E8E42697-F42C-4D0D-A63F-6326EE2BF516}"/>
            </a:ext>
          </a:extLst>
        </xdr:cNvPr>
        <xdr:cNvSpPr/>
      </xdr:nvSpPr>
      <xdr:spPr>
        <a:xfrm>
          <a:off x="19497675" y="10737037"/>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151791</xdr:rowOff>
    </xdr:from>
    <xdr:to>
      <xdr:col>107</xdr:col>
      <xdr:colOff>50800</xdr:colOff>
      <xdr:row>62</xdr:row>
      <xdr:rowOff>154762</xdr:rowOff>
    </xdr:to>
    <xdr:cxnSp macro="">
      <xdr:nvCxnSpPr>
        <xdr:cNvPr id="415" name="直線コネクタ 414">
          <a:extLst>
            <a:ext uri="{FF2B5EF4-FFF2-40B4-BE49-F238E27FC236}">
              <a16:creationId xmlns:a16="http://schemas.microsoft.com/office/drawing/2014/main" id="{9D94AB96-61F1-4EED-A385-E4F000696A41}"/>
            </a:ext>
          </a:extLst>
        </xdr:cNvPr>
        <xdr:cNvCxnSpPr/>
      </xdr:nvCxnSpPr>
      <xdr:spPr>
        <a:xfrm flipV="1">
          <a:off x="19545300" y="10781691"/>
          <a:ext cx="892175"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103734</xdr:rowOff>
    </xdr:from>
    <xdr:to>
      <xdr:col>98</xdr:col>
      <xdr:colOff>38100</xdr:colOff>
      <xdr:row>63</xdr:row>
      <xdr:rowOff>33884</xdr:rowOff>
    </xdr:to>
    <xdr:sp macro="" textlink="">
      <xdr:nvSpPr>
        <xdr:cNvPr id="416" name="楕円 415">
          <a:extLst>
            <a:ext uri="{FF2B5EF4-FFF2-40B4-BE49-F238E27FC236}">
              <a16:creationId xmlns:a16="http://schemas.microsoft.com/office/drawing/2014/main" id="{C00D7DD3-ACA0-4375-8356-BC71ED0C6021}"/>
            </a:ext>
          </a:extLst>
        </xdr:cNvPr>
        <xdr:cNvSpPr/>
      </xdr:nvSpPr>
      <xdr:spPr>
        <a:xfrm>
          <a:off x="18608675" y="1073680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154534</xdr:rowOff>
    </xdr:from>
    <xdr:to>
      <xdr:col>102</xdr:col>
      <xdr:colOff>114300</xdr:colOff>
      <xdr:row>62</xdr:row>
      <xdr:rowOff>154762</xdr:rowOff>
    </xdr:to>
    <xdr:cxnSp macro="">
      <xdr:nvCxnSpPr>
        <xdr:cNvPr id="417" name="直線コネクタ 416">
          <a:extLst>
            <a:ext uri="{FF2B5EF4-FFF2-40B4-BE49-F238E27FC236}">
              <a16:creationId xmlns:a16="http://schemas.microsoft.com/office/drawing/2014/main" id="{3B9EC0EE-EBCB-4949-BBCB-61560F3DFC60}"/>
            </a:ext>
          </a:extLst>
        </xdr:cNvPr>
        <xdr:cNvCxnSpPr/>
      </xdr:nvCxnSpPr>
      <xdr:spPr>
        <a:xfrm>
          <a:off x="18659475" y="10784434"/>
          <a:ext cx="885825"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131995</xdr:rowOff>
    </xdr:from>
    <xdr:ext cx="469744" cy="259045"/>
    <xdr:sp macro="" textlink="">
      <xdr:nvSpPr>
        <xdr:cNvPr id="418" name="n_1aveValue【保健センター・保健所】&#10;一人当たり面積">
          <a:extLst>
            <a:ext uri="{FF2B5EF4-FFF2-40B4-BE49-F238E27FC236}">
              <a16:creationId xmlns:a16="http://schemas.microsoft.com/office/drawing/2014/main" id="{0A772597-9986-4BB3-A6BF-FA51D2ACC338}"/>
            </a:ext>
          </a:extLst>
        </xdr:cNvPr>
        <xdr:cNvSpPr txBox="1"/>
      </xdr:nvSpPr>
      <xdr:spPr>
        <a:xfrm>
          <a:off x="21078902"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126509</xdr:rowOff>
    </xdr:from>
    <xdr:ext cx="469744" cy="259045"/>
    <xdr:sp macro="" textlink="">
      <xdr:nvSpPr>
        <xdr:cNvPr id="419" name="n_2aveValue【保健センター・保健所】&#10;一人当たり面積">
          <a:extLst>
            <a:ext uri="{FF2B5EF4-FFF2-40B4-BE49-F238E27FC236}">
              <a16:creationId xmlns:a16="http://schemas.microsoft.com/office/drawing/2014/main" id="{A7DB48AD-FBA5-424F-B366-80AE819514BD}"/>
            </a:ext>
          </a:extLst>
        </xdr:cNvPr>
        <xdr:cNvSpPr txBox="1"/>
      </xdr:nvSpPr>
      <xdr:spPr>
        <a:xfrm>
          <a:off x="20202602" y="109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129709</xdr:rowOff>
    </xdr:from>
    <xdr:ext cx="469744" cy="259045"/>
    <xdr:sp macro="" textlink="">
      <xdr:nvSpPr>
        <xdr:cNvPr id="420" name="n_3aveValue【保健センター・保健所】&#10;一人当たり面積">
          <a:extLst>
            <a:ext uri="{FF2B5EF4-FFF2-40B4-BE49-F238E27FC236}">
              <a16:creationId xmlns:a16="http://schemas.microsoft.com/office/drawing/2014/main" id="{CDBD8B0C-F650-4709-A0E8-509D90212472}"/>
            </a:ext>
          </a:extLst>
        </xdr:cNvPr>
        <xdr:cNvSpPr txBox="1"/>
      </xdr:nvSpPr>
      <xdr:spPr>
        <a:xfrm>
          <a:off x="19313602" y="109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133138</xdr:rowOff>
    </xdr:from>
    <xdr:ext cx="469744" cy="259045"/>
    <xdr:sp macro="" textlink="">
      <xdr:nvSpPr>
        <xdr:cNvPr id="421" name="n_4aveValue【保健センター・保健所】&#10;一人当たり面積">
          <a:extLst>
            <a:ext uri="{FF2B5EF4-FFF2-40B4-BE49-F238E27FC236}">
              <a16:creationId xmlns:a16="http://schemas.microsoft.com/office/drawing/2014/main" id="{F3D9223A-55EF-4A50-B996-4692D5CF4906}"/>
            </a:ext>
          </a:extLst>
        </xdr:cNvPr>
        <xdr:cNvSpPr txBox="1"/>
      </xdr:nvSpPr>
      <xdr:spPr>
        <a:xfrm>
          <a:off x="18421427"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44238</xdr:rowOff>
    </xdr:from>
    <xdr:ext cx="469744" cy="259045"/>
    <xdr:sp macro="" textlink="">
      <xdr:nvSpPr>
        <xdr:cNvPr id="422" name="n_1mainValue【保健センター・保健所】&#10;一人当たり面積">
          <a:extLst>
            <a:ext uri="{FF2B5EF4-FFF2-40B4-BE49-F238E27FC236}">
              <a16:creationId xmlns:a16="http://schemas.microsoft.com/office/drawing/2014/main" id="{F4F0C3ED-4D4A-4BD6-B3A2-58AA6495DC3A}"/>
            </a:ext>
          </a:extLst>
        </xdr:cNvPr>
        <xdr:cNvSpPr txBox="1"/>
      </xdr:nvSpPr>
      <xdr:spPr>
        <a:xfrm>
          <a:off x="21078902" y="1050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47668</xdr:rowOff>
    </xdr:from>
    <xdr:ext cx="469744" cy="259045"/>
    <xdr:sp macro="" textlink="">
      <xdr:nvSpPr>
        <xdr:cNvPr id="423" name="n_2mainValue【保健センター・保健所】&#10;一人当たり面積">
          <a:extLst>
            <a:ext uri="{FF2B5EF4-FFF2-40B4-BE49-F238E27FC236}">
              <a16:creationId xmlns:a16="http://schemas.microsoft.com/office/drawing/2014/main" id="{3CEE6ED0-B5EC-4DEA-985D-D7FC9B710CFA}"/>
            </a:ext>
          </a:extLst>
        </xdr:cNvPr>
        <xdr:cNvSpPr txBox="1"/>
      </xdr:nvSpPr>
      <xdr:spPr>
        <a:xfrm>
          <a:off x="20202602" y="10509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50639</xdr:rowOff>
    </xdr:from>
    <xdr:ext cx="469744" cy="259045"/>
    <xdr:sp macro="" textlink="">
      <xdr:nvSpPr>
        <xdr:cNvPr id="424" name="n_3mainValue【保健センター・保健所】&#10;一人当たり面積">
          <a:extLst>
            <a:ext uri="{FF2B5EF4-FFF2-40B4-BE49-F238E27FC236}">
              <a16:creationId xmlns:a16="http://schemas.microsoft.com/office/drawing/2014/main" id="{CEAD82EF-19B9-49A8-AAC5-F5BBB569FC61}"/>
            </a:ext>
          </a:extLst>
        </xdr:cNvPr>
        <xdr:cNvSpPr txBox="1"/>
      </xdr:nvSpPr>
      <xdr:spPr>
        <a:xfrm>
          <a:off x="19313602" y="1051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50411</xdr:rowOff>
    </xdr:from>
    <xdr:ext cx="469744" cy="259045"/>
    <xdr:sp macro="" textlink="">
      <xdr:nvSpPr>
        <xdr:cNvPr id="425" name="n_4mainValue【保健センター・保健所】&#10;一人当たり面積">
          <a:extLst>
            <a:ext uri="{FF2B5EF4-FFF2-40B4-BE49-F238E27FC236}">
              <a16:creationId xmlns:a16="http://schemas.microsoft.com/office/drawing/2014/main" id="{0879E016-2233-4D9D-8D4B-1D4A225CDAD9}"/>
            </a:ext>
          </a:extLst>
        </xdr:cNvPr>
        <xdr:cNvSpPr txBox="1"/>
      </xdr:nvSpPr>
      <xdr:spPr>
        <a:xfrm>
          <a:off x="18421427" y="1051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D8DF4625-62FE-4682-AFA2-E4771A0D73E1}"/>
            </a:ext>
          </a:extLst>
        </xdr:cNvPr>
        <xdr:cNvSpPr/>
      </xdr:nvSpPr>
      <xdr:spPr>
        <a:xfrm>
          <a:off x="12449175"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A7434D5B-8945-49AA-8396-A208A96A0E3F}"/>
            </a:ext>
          </a:extLst>
        </xdr:cNvPr>
        <xdr:cNvSpPr/>
      </xdr:nvSpPr>
      <xdr:spPr>
        <a:xfrm>
          <a:off x="12573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5C24C4EE-9D85-43EE-B7AF-5A90326A2B74}"/>
            </a:ext>
          </a:extLst>
        </xdr:cNvPr>
        <xdr:cNvSpPr/>
      </xdr:nvSpPr>
      <xdr:spPr>
        <a:xfrm>
          <a:off x="12573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DF2B381A-CE83-46DA-9A84-8D4EFA435332}"/>
            </a:ext>
          </a:extLst>
        </xdr:cNvPr>
        <xdr:cNvSpPr/>
      </xdr:nvSpPr>
      <xdr:spPr>
        <a:xfrm>
          <a:off x="13592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C3996429-A5ED-4CFD-A2F7-0F2A2821005F}"/>
            </a:ext>
          </a:extLst>
        </xdr:cNvPr>
        <xdr:cNvSpPr/>
      </xdr:nvSpPr>
      <xdr:spPr>
        <a:xfrm>
          <a:off x="13592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E76250DF-81EF-4B44-A64E-F5435046F479}"/>
            </a:ext>
          </a:extLst>
        </xdr:cNvPr>
        <xdr:cNvSpPr/>
      </xdr:nvSpPr>
      <xdr:spPr>
        <a:xfrm>
          <a:off x="14735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1290CF03-1ECA-47A5-9D27-2B4E91A4DAC4}"/>
            </a:ext>
          </a:extLst>
        </xdr:cNvPr>
        <xdr:cNvSpPr/>
      </xdr:nvSpPr>
      <xdr:spPr>
        <a:xfrm>
          <a:off x="14735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69D1BA74-59C7-494A-971F-9DBCAD720461}"/>
            </a:ext>
          </a:extLst>
        </xdr:cNvPr>
        <xdr:cNvSpPr/>
      </xdr:nvSpPr>
      <xdr:spPr>
        <a:xfrm>
          <a:off x="12449175"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876767CD-624C-4259-9F45-5B70ADBBBC32}"/>
            </a:ext>
          </a:extLst>
        </xdr:cNvPr>
        <xdr:cNvSpPr txBox="1"/>
      </xdr:nvSpPr>
      <xdr:spPr>
        <a:xfrm>
          <a:off x="124110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2F38F6E5-5B79-4E45-A112-41F3D75890EE}"/>
            </a:ext>
          </a:extLst>
        </xdr:cNvPr>
        <xdr:cNvCxnSpPr/>
      </xdr:nvCxnSpPr>
      <xdr:spPr>
        <a:xfrm>
          <a:off x="12449175"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7F29D6A6-6B43-4A94-9E7B-E1B496D9D52D}"/>
            </a:ext>
          </a:extLst>
        </xdr:cNvPr>
        <xdr:cNvSpPr txBox="1"/>
      </xdr:nvSpPr>
      <xdr:spPr>
        <a:xfrm>
          <a:off x="11978821" y="1510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a:extLst>
            <a:ext uri="{FF2B5EF4-FFF2-40B4-BE49-F238E27FC236}">
              <a16:creationId xmlns:a16="http://schemas.microsoft.com/office/drawing/2014/main" id="{3F2D091B-F3C9-40C4-8257-597A519E7897}"/>
            </a:ext>
          </a:extLst>
        </xdr:cNvPr>
        <xdr:cNvCxnSpPr/>
      </xdr:nvCxnSpPr>
      <xdr:spPr>
        <a:xfrm>
          <a:off x="12449175"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a:extLst>
            <a:ext uri="{FF2B5EF4-FFF2-40B4-BE49-F238E27FC236}">
              <a16:creationId xmlns:a16="http://schemas.microsoft.com/office/drawing/2014/main" id="{6C4DB92B-E3D9-435E-A20E-4F05FCDA5030}"/>
            </a:ext>
          </a:extLst>
        </xdr:cNvPr>
        <xdr:cNvSpPr txBox="1"/>
      </xdr:nvSpPr>
      <xdr:spPr>
        <a:xfrm>
          <a:off x="11978821"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a:extLst>
            <a:ext uri="{FF2B5EF4-FFF2-40B4-BE49-F238E27FC236}">
              <a16:creationId xmlns:a16="http://schemas.microsoft.com/office/drawing/2014/main" id="{B00459F3-9545-4220-ACCD-F84122403DE3}"/>
            </a:ext>
          </a:extLst>
        </xdr:cNvPr>
        <xdr:cNvCxnSpPr/>
      </xdr:nvCxnSpPr>
      <xdr:spPr>
        <a:xfrm>
          <a:off x="12449175"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a:extLst>
            <a:ext uri="{FF2B5EF4-FFF2-40B4-BE49-F238E27FC236}">
              <a16:creationId xmlns:a16="http://schemas.microsoft.com/office/drawing/2014/main" id="{AA46904B-722B-4C7B-9655-1AEB4630C8CF}"/>
            </a:ext>
          </a:extLst>
        </xdr:cNvPr>
        <xdr:cNvSpPr txBox="1"/>
      </xdr:nvSpPr>
      <xdr:spPr>
        <a:xfrm>
          <a:off x="12042941" y="14338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a:extLst>
            <a:ext uri="{FF2B5EF4-FFF2-40B4-BE49-F238E27FC236}">
              <a16:creationId xmlns:a16="http://schemas.microsoft.com/office/drawing/2014/main" id="{138F8E74-5469-402C-8DA9-E8730DB6D5D3}"/>
            </a:ext>
          </a:extLst>
        </xdr:cNvPr>
        <xdr:cNvCxnSpPr/>
      </xdr:nvCxnSpPr>
      <xdr:spPr>
        <a:xfrm>
          <a:off x="12449175"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a:extLst>
            <a:ext uri="{FF2B5EF4-FFF2-40B4-BE49-F238E27FC236}">
              <a16:creationId xmlns:a16="http://schemas.microsoft.com/office/drawing/2014/main" id="{46512DD8-8113-4462-BC77-354452F0159B}"/>
            </a:ext>
          </a:extLst>
        </xdr:cNvPr>
        <xdr:cNvSpPr txBox="1"/>
      </xdr:nvSpPr>
      <xdr:spPr>
        <a:xfrm>
          <a:off x="12042941" y="1395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a:extLst>
            <a:ext uri="{FF2B5EF4-FFF2-40B4-BE49-F238E27FC236}">
              <a16:creationId xmlns:a16="http://schemas.microsoft.com/office/drawing/2014/main" id="{495F47DD-09E0-4F04-84D6-52186BD77BE1}"/>
            </a:ext>
          </a:extLst>
        </xdr:cNvPr>
        <xdr:cNvCxnSpPr/>
      </xdr:nvCxnSpPr>
      <xdr:spPr>
        <a:xfrm>
          <a:off x="12449175"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a:extLst>
            <a:ext uri="{FF2B5EF4-FFF2-40B4-BE49-F238E27FC236}">
              <a16:creationId xmlns:a16="http://schemas.microsoft.com/office/drawing/2014/main" id="{2B66C998-5E72-4AF5-9902-F015B08B04ED}"/>
            </a:ext>
          </a:extLst>
        </xdr:cNvPr>
        <xdr:cNvSpPr txBox="1"/>
      </xdr:nvSpPr>
      <xdr:spPr>
        <a:xfrm>
          <a:off x="12042941" y="13576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a:extLst>
            <a:ext uri="{FF2B5EF4-FFF2-40B4-BE49-F238E27FC236}">
              <a16:creationId xmlns:a16="http://schemas.microsoft.com/office/drawing/2014/main" id="{BA379665-0B4D-4EFC-98C3-DDAC69A9E37E}"/>
            </a:ext>
          </a:extLst>
        </xdr:cNvPr>
        <xdr:cNvCxnSpPr/>
      </xdr:nvCxnSpPr>
      <xdr:spPr>
        <a:xfrm>
          <a:off x="12449175"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6" name="テキスト ボックス 445">
          <a:extLst>
            <a:ext uri="{FF2B5EF4-FFF2-40B4-BE49-F238E27FC236}">
              <a16:creationId xmlns:a16="http://schemas.microsoft.com/office/drawing/2014/main" id="{65D809BD-4FC7-43D5-86EC-2FE3C7A22A51}"/>
            </a:ext>
          </a:extLst>
        </xdr:cNvPr>
        <xdr:cNvSpPr txBox="1"/>
      </xdr:nvSpPr>
      <xdr:spPr>
        <a:xfrm>
          <a:off x="12110236" y="13195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534BE9A1-BF6E-4DF2-BD67-BC885ABF6D32}"/>
            </a:ext>
          </a:extLst>
        </xdr:cNvPr>
        <xdr:cNvCxnSpPr/>
      </xdr:nvCxnSpPr>
      <xdr:spPr>
        <a:xfrm>
          <a:off x="12449175"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a:extLst>
            <a:ext uri="{FF2B5EF4-FFF2-40B4-BE49-F238E27FC236}">
              <a16:creationId xmlns:a16="http://schemas.microsoft.com/office/drawing/2014/main" id="{F0EA52B1-5CBE-4978-960F-16EC1FB2A001}"/>
            </a:ext>
          </a:extLst>
        </xdr:cNvPr>
        <xdr:cNvSpPr/>
      </xdr:nvSpPr>
      <xdr:spPr>
        <a:xfrm>
          <a:off x="12449175"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9" name="直線コネクタ 448">
          <a:extLst>
            <a:ext uri="{FF2B5EF4-FFF2-40B4-BE49-F238E27FC236}">
              <a16:creationId xmlns:a16="http://schemas.microsoft.com/office/drawing/2014/main" id="{9B35CD17-E88F-4BC2-9178-F24D70BEC042}"/>
            </a:ext>
          </a:extLst>
        </xdr:cNvPr>
        <xdr:cNvCxnSpPr/>
      </xdr:nvCxnSpPr>
      <xdr:spPr>
        <a:xfrm flipV="1">
          <a:off x="16322039" y="13335000"/>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50" name="【消防施設】&#10;有形固定資産減価償却率最小値テキスト">
          <a:extLst>
            <a:ext uri="{FF2B5EF4-FFF2-40B4-BE49-F238E27FC236}">
              <a16:creationId xmlns:a16="http://schemas.microsoft.com/office/drawing/2014/main" id="{7D581CF4-B7F0-40D9-A294-4CDF976026A4}"/>
            </a:ext>
          </a:extLst>
        </xdr:cNvPr>
        <xdr:cNvSpPr txBox="1"/>
      </xdr:nvSpPr>
      <xdr:spPr>
        <a:xfrm>
          <a:off x="16360775"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1" name="直線コネクタ 450">
          <a:extLst>
            <a:ext uri="{FF2B5EF4-FFF2-40B4-BE49-F238E27FC236}">
              <a16:creationId xmlns:a16="http://schemas.microsoft.com/office/drawing/2014/main" id="{18DB7288-D150-4C1E-85D3-1722CF8A510E}"/>
            </a:ext>
          </a:extLst>
        </xdr:cNvPr>
        <xdr:cNvCxnSpPr/>
      </xdr:nvCxnSpPr>
      <xdr:spPr>
        <a:xfrm>
          <a:off x="16230600" y="1460817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2" name="【消防施設】&#10;有形固定資産減価償却率最大値テキスト">
          <a:extLst>
            <a:ext uri="{FF2B5EF4-FFF2-40B4-BE49-F238E27FC236}">
              <a16:creationId xmlns:a16="http://schemas.microsoft.com/office/drawing/2014/main" id="{906FDC08-4BD4-4A45-B38B-87F12612AA02}"/>
            </a:ext>
          </a:extLst>
        </xdr:cNvPr>
        <xdr:cNvSpPr txBox="1"/>
      </xdr:nvSpPr>
      <xdr:spPr>
        <a:xfrm>
          <a:off x="16360775"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3" name="直線コネクタ 452">
          <a:extLst>
            <a:ext uri="{FF2B5EF4-FFF2-40B4-BE49-F238E27FC236}">
              <a16:creationId xmlns:a16="http://schemas.microsoft.com/office/drawing/2014/main" id="{49B26140-15CB-46C0-949B-DAD36A68E806}"/>
            </a:ext>
          </a:extLst>
        </xdr:cNvPr>
        <xdr:cNvCxnSpPr/>
      </xdr:nvCxnSpPr>
      <xdr:spPr>
        <a:xfrm>
          <a:off x="16230600" y="13335000"/>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454" name="【消防施設】&#10;有形固定資産減価償却率平均値テキスト">
          <a:extLst>
            <a:ext uri="{FF2B5EF4-FFF2-40B4-BE49-F238E27FC236}">
              <a16:creationId xmlns:a16="http://schemas.microsoft.com/office/drawing/2014/main" id="{5D4307E4-C065-4104-A1F2-9D6AD9AF584D}"/>
            </a:ext>
          </a:extLst>
        </xdr:cNvPr>
        <xdr:cNvSpPr txBox="1"/>
      </xdr:nvSpPr>
      <xdr:spPr>
        <a:xfrm>
          <a:off x="16360775"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455" name="フローチャート: 判断 454">
          <a:extLst>
            <a:ext uri="{FF2B5EF4-FFF2-40B4-BE49-F238E27FC236}">
              <a16:creationId xmlns:a16="http://schemas.microsoft.com/office/drawing/2014/main" id="{49E177DD-73BF-42CD-8154-EE5FBE6BAD56}"/>
            </a:ext>
          </a:extLst>
        </xdr:cNvPr>
        <xdr:cNvSpPr/>
      </xdr:nvSpPr>
      <xdr:spPr>
        <a:xfrm>
          <a:off x="16268700" y="139814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56" name="フローチャート: 判断 455">
          <a:extLst>
            <a:ext uri="{FF2B5EF4-FFF2-40B4-BE49-F238E27FC236}">
              <a16:creationId xmlns:a16="http://schemas.microsoft.com/office/drawing/2014/main" id="{24E1EC75-3CD2-43D0-96B1-83397E3E8596}"/>
            </a:ext>
          </a:extLst>
        </xdr:cNvPr>
        <xdr:cNvSpPr/>
      </xdr:nvSpPr>
      <xdr:spPr>
        <a:xfrm>
          <a:off x="15430500" y="13996036"/>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57" name="フローチャート: 判断 456">
          <a:extLst>
            <a:ext uri="{FF2B5EF4-FFF2-40B4-BE49-F238E27FC236}">
              <a16:creationId xmlns:a16="http://schemas.microsoft.com/office/drawing/2014/main" id="{5ED476B0-35FF-4A57-914E-C8755300DB24}"/>
            </a:ext>
          </a:extLst>
        </xdr:cNvPr>
        <xdr:cNvSpPr/>
      </xdr:nvSpPr>
      <xdr:spPr>
        <a:xfrm>
          <a:off x="14544675" y="1405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58" name="フローチャート: 判断 457">
          <a:extLst>
            <a:ext uri="{FF2B5EF4-FFF2-40B4-BE49-F238E27FC236}">
              <a16:creationId xmlns:a16="http://schemas.microsoft.com/office/drawing/2014/main" id="{F392CB06-5F4B-402E-8E85-35CC451E8AD8}"/>
            </a:ext>
          </a:extLst>
        </xdr:cNvPr>
        <xdr:cNvSpPr/>
      </xdr:nvSpPr>
      <xdr:spPr>
        <a:xfrm>
          <a:off x="13655675" y="14062711"/>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59" name="フローチャート: 判断 458">
          <a:extLst>
            <a:ext uri="{FF2B5EF4-FFF2-40B4-BE49-F238E27FC236}">
              <a16:creationId xmlns:a16="http://schemas.microsoft.com/office/drawing/2014/main" id="{722D9E15-D753-4902-9396-910C24FD7600}"/>
            </a:ext>
          </a:extLst>
        </xdr:cNvPr>
        <xdr:cNvSpPr/>
      </xdr:nvSpPr>
      <xdr:spPr>
        <a:xfrm>
          <a:off x="12763500" y="14054455"/>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C3469BBB-D2BB-4170-A0C1-FDC8647AE88C}"/>
            </a:ext>
          </a:extLst>
        </xdr:cNvPr>
        <xdr:cNvSpPr txBox="1"/>
      </xdr:nvSpPr>
      <xdr:spPr>
        <a:xfrm>
          <a:off x="16132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749CF92B-B42C-494D-A3FF-A991C046247A}"/>
            </a:ext>
          </a:extLst>
        </xdr:cNvPr>
        <xdr:cNvSpPr txBox="1"/>
      </xdr:nvSpPr>
      <xdr:spPr>
        <a:xfrm>
          <a:off x="15293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3A706E66-89AA-4183-A028-A6DF9D3EA74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FBE67CC7-61D7-4A56-9254-BC305A3D1C8D}"/>
            </a:ext>
          </a:extLst>
        </xdr:cNvPr>
        <xdr:cNvSpPr txBox="1"/>
      </xdr:nvSpPr>
      <xdr:spPr>
        <a:xfrm>
          <a:off x="1351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FA7E0F8F-3E1D-40AB-B7DE-7781C68707A4}"/>
            </a:ext>
          </a:extLst>
        </xdr:cNvPr>
        <xdr:cNvSpPr txBox="1"/>
      </xdr:nvSpPr>
      <xdr:spPr>
        <a:xfrm>
          <a:off x="1262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116839</xdr:rowOff>
    </xdr:from>
    <xdr:to>
      <xdr:col>85</xdr:col>
      <xdr:colOff>177800</xdr:colOff>
      <xdr:row>80</xdr:row>
      <xdr:rowOff>46989</xdr:rowOff>
    </xdr:to>
    <xdr:sp macro="" textlink="">
      <xdr:nvSpPr>
        <xdr:cNvPr id="465" name="楕円 464">
          <a:extLst>
            <a:ext uri="{FF2B5EF4-FFF2-40B4-BE49-F238E27FC236}">
              <a16:creationId xmlns:a16="http://schemas.microsoft.com/office/drawing/2014/main" id="{CE09AF2F-C5D2-464F-80A4-07B4F644D4FC}"/>
            </a:ext>
          </a:extLst>
        </xdr:cNvPr>
        <xdr:cNvSpPr/>
      </xdr:nvSpPr>
      <xdr:spPr>
        <a:xfrm>
          <a:off x="16268700" y="136613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139716</xdr:rowOff>
    </xdr:from>
    <xdr:ext cx="405111" cy="259045"/>
    <xdr:sp macro="" textlink="">
      <xdr:nvSpPr>
        <xdr:cNvPr id="466" name="【消防施設】&#10;有形固定資産減価償却率該当値テキスト">
          <a:extLst>
            <a:ext uri="{FF2B5EF4-FFF2-40B4-BE49-F238E27FC236}">
              <a16:creationId xmlns:a16="http://schemas.microsoft.com/office/drawing/2014/main" id="{8E85E214-7862-4F95-9D25-6FE429FD165A}"/>
            </a:ext>
          </a:extLst>
        </xdr:cNvPr>
        <xdr:cNvSpPr txBox="1"/>
      </xdr:nvSpPr>
      <xdr:spPr>
        <a:xfrm>
          <a:off x="16360775" y="13515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83820</xdr:rowOff>
    </xdr:from>
    <xdr:to>
      <xdr:col>81</xdr:col>
      <xdr:colOff>101600</xdr:colOff>
      <xdr:row>80</xdr:row>
      <xdr:rowOff>13970</xdr:rowOff>
    </xdr:to>
    <xdr:sp macro="" textlink="">
      <xdr:nvSpPr>
        <xdr:cNvPr id="467" name="楕円 466">
          <a:extLst>
            <a:ext uri="{FF2B5EF4-FFF2-40B4-BE49-F238E27FC236}">
              <a16:creationId xmlns:a16="http://schemas.microsoft.com/office/drawing/2014/main" id="{8F023109-B852-45AD-B1C3-9F1678F35982}"/>
            </a:ext>
          </a:extLst>
        </xdr:cNvPr>
        <xdr:cNvSpPr/>
      </xdr:nvSpPr>
      <xdr:spPr>
        <a:xfrm>
          <a:off x="15430500" y="13631545"/>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134620</xdr:rowOff>
    </xdr:from>
    <xdr:to>
      <xdr:col>85</xdr:col>
      <xdr:colOff>127000</xdr:colOff>
      <xdr:row>79</xdr:row>
      <xdr:rowOff>167639</xdr:rowOff>
    </xdr:to>
    <xdr:cxnSp macro="">
      <xdr:nvCxnSpPr>
        <xdr:cNvPr id="468" name="直線コネクタ 467">
          <a:extLst>
            <a:ext uri="{FF2B5EF4-FFF2-40B4-BE49-F238E27FC236}">
              <a16:creationId xmlns:a16="http://schemas.microsoft.com/office/drawing/2014/main" id="{1D4329C2-FC5D-46DB-84D3-437A9B9DF5D5}"/>
            </a:ext>
          </a:extLst>
        </xdr:cNvPr>
        <xdr:cNvCxnSpPr/>
      </xdr:nvCxnSpPr>
      <xdr:spPr>
        <a:xfrm>
          <a:off x="15484475" y="13679170"/>
          <a:ext cx="838200" cy="3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49530</xdr:rowOff>
    </xdr:from>
    <xdr:to>
      <xdr:col>76</xdr:col>
      <xdr:colOff>165100</xdr:colOff>
      <xdr:row>79</xdr:row>
      <xdr:rowOff>151130</xdr:rowOff>
    </xdr:to>
    <xdr:sp macro="" textlink="">
      <xdr:nvSpPr>
        <xdr:cNvPr id="469" name="楕円 468">
          <a:extLst>
            <a:ext uri="{FF2B5EF4-FFF2-40B4-BE49-F238E27FC236}">
              <a16:creationId xmlns:a16="http://schemas.microsoft.com/office/drawing/2014/main" id="{A4D8E63C-EFB3-42C3-AEA3-1170770ABADF}"/>
            </a:ext>
          </a:extLst>
        </xdr:cNvPr>
        <xdr:cNvSpPr/>
      </xdr:nvSpPr>
      <xdr:spPr>
        <a:xfrm>
          <a:off x="14544675" y="135972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100330</xdr:rowOff>
    </xdr:from>
    <xdr:to>
      <xdr:col>81</xdr:col>
      <xdr:colOff>50800</xdr:colOff>
      <xdr:row>79</xdr:row>
      <xdr:rowOff>134620</xdr:rowOff>
    </xdr:to>
    <xdr:cxnSp macro="">
      <xdr:nvCxnSpPr>
        <xdr:cNvPr id="470" name="直線コネクタ 469">
          <a:extLst>
            <a:ext uri="{FF2B5EF4-FFF2-40B4-BE49-F238E27FC236}">
              <a16:creationId xmlns:a16="http://schemas.microsoft.com/office/drawing/2014/main" id="{115C0027-D3CA-47B6-A809-DF5B0A18F85D}"/>
            </a:ext>
          </a:extLst>
        </xdr:cNvPr>
        <xdr:cNvCxnSpPr/>
      </xdr:nvCxnSpPr>
      <xdr:spPr>
        <a:xfrm>
          <a:off x="14592300" y="13648055"/>
          <a:ext cx="8921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13970</xdr:rowOff>
    </xdr:from>
    <xdr:to>
      <xdr:col>72</xdr:col>
      <xdr:colOff>38100</xdr:colOff>
      <xdr:row>79</xdr:row>
      <xdr:rowOff>115570</xdr:rowOff>
    </xdr:to>
    <xdr:sp macro="" textlink="">
      <xdr:nvSpPr>
        <xdr:cNvPr id="471" name="楕円 470">
          <a:extLst>
            <a:ext uri="{FF2B5EF4-FFF2-40B4-BE49-F238E27FC236}">
              <a16:creationId xmlns:a16="http://schemas.microsoft.com/office/drawing/2014/main" id="{E52AD76D-FD0D-4108-88DC-3DE54397B06A}"/>
            </a:ext>
          </a:extLst>
        </xdr:cNvPr>
        <xdr:cNvSpPr/>
      </xdr:nvSpPr>
      <xdr:spPr>
        <a:xfrm>
          <a:off x="13655675" y="1356169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64770</xdr:rowOff>
    </xdr:from>
    <xdr:to>
      <xdr:col>76</xdr:col>
      <xdr:colOff>114300</xdr:colOff>
      <xdr:row>79</xdr:row>
      <xdr:rowOff>100330</xdr:rowOff>
    </xdr:to>
    <xdr:cxnSp macro="">
      <xdr:nvCxnSpPr>
        <xdr:cNvPr id="472" name="直線コネクタ 471">
          <a:extLst>
            <a:ext uri="{FF2B5EF4-FFF2-40B4-BE49-F238E27FC236}">
              <a16:creationId xmlns:a16="http://schemas.microsoft.com/office/drawing/2014/main" id="{BAF8B4FD-E2C6-4708-AC91-84DD3005AAA3}"/>
            </a:ext>
          </a:extLst>
        </xdr:cNvPr>
        <xdr:cNvCxnSpPr/>
      </xdr:nvCxnSpPr>
      <xdr:spPr>
        <a:xfrm>
          <a:off x="13706475" y="13612495"/>
          <a:ext cx="885825"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148589</xdr:rowOff>
    </xdr:from>
    <xdr:to>
      <xdr:col>67</xdr:col>
      <xdr:colOff>101600</xdr:colOff>
      <xdr:row>79</xdr:row>
      <xdr:rowOff>78739</xdr:rowOff>
    </xdr:to>
    <xdr:sp macro="" textlink="">
      <xdr:nvSpPr>
        <xdr:cNvPr id="473" name="楕円 472">
          <a:extLst>
            <a:ext uri="{FF2B5EF4-FFF2-40B4-BE49-F238E27FC236}">
              <a16:creationId xmlns:a16="http://schemas.microsoft.com/office/drawing/2014/main" id="{382B5728-A634-4385-A5CD-0B8A146D70F6}"/>
            </a:ext>
          </a:extLst>
        </xdr:cNvPr>
        <xdr:cNvSpPr/>
      </xdr:nvSpPr>
      <xdr:spPr>
        <a:xfrm>
          <a:off x="12763500" y="1352168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27939</xdr:rowOff>
    </xdr:from>
    <xdr:to>
      <xdr:col>71</xdr:col>
      <xdr:colOff>177800</xdr:colOff>
      <xdr:row>79</xdr:row>
      <xdr:rowOff>64770</xdr:rowOff>
    </xdr:to>
    <xdr:cxnSp macro="">
      <xdr:nvCxnSpPr>
        <xdr:cNvPr id="474" name="直線コネクタ 473">
          <a:extLst>
            <a:ext uri="{FF2B5EF4-FFF2-40B4-BE49-F238E27FC236}">
              <a16:creationId xmlns:a16="http://schemas.microsoft.com/office/drawing/2014/main" id="{B41FDBDB-FBA1-43B3-8B5A-D8FCF9BD4213}"/>
            </a:ext>
          </a:extLst>
        </xdr:cNvPr>
        <xdr:cNvCxnSpPr/>
      </xdr:nvCxnSpPr>
      <xdr:spPr>
        <a:xfrm>
          <a:off x="12817475" y="13575664"/>
          <a:ext cx="889000" cy="3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75" name="n_1aveValue【消防施設】&#10;有形固定資産減価償却率">
          <a:extLst>
            <a:ext uri="{FF2B5EF4-FFF2-40B4-BE49-F238E27FC236}">
              <a16:creationId xmlns:a16="http://schemas.microsoft.com/office/drawing/2014/main" id="{C1759A7E-14F9-4E57-B5FD-EC329CDFCC3F}"/>
            </a:ext>
          </a:extLst>
        </xdr:cNvPr>
        <xdr:cNvSpPr txBox="1"/>
      </xdr:nvSpPr>
      <xdr:spPr>
        <a:xfrm>
          <a:off x="15269219" y="1408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476" name="n_2aveValue【消防施設】&#10;有形固定資産減価償却率">
          <a:extLst>
            <a:ext uri="{FF2B5EF4-FFF2-40B4-BE49-F238E27FC236}">
              <a16:creationId xmlns:a16="http://schemas.microsoft.com/office/drawing/2014/main" id="{F8E324B8-F2FF-407D-88BE-9FC1CA2AF9AF}"/>
            </a:ext>
          </a:extLst>
        </xdr:cNvPr>
        <xdr:cNvSpPr txBox="1"/>
      </xdr:nvSpPr>
      <xdr:spPr>
        <a:xfrm>
          <a:off x="14392919" y="1414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477" name="n_3aveValue【消防施設】&#10;有形固定資産減価償却率">
          <a:extLst>
            <a:ext uri="{FF2B5EF4-FFF2-40B4-BE49-F238E27FC236}">
              <a16:creationId xmlns:a16="http://schemas.microsoft.com/office/drawing/2014/main" id="{A4BB4E76-0930-472C-AF8D-7577B2F11D0B}"/>
            </a:ext>
          </a:extLst>
        </xdr:cNvPr>
        <xdr:cNvSpPr txBox="1"/>
      </xdr:nvSpPr>
      <xdr:spPr>
        <a:xfrm>
          <a:off x="13503919"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85107</xdr:rowOff>
    </xdr:from>
    <xdr:ext cx="405111" cy="259045"/>
    <xdr:sp macro="" textlink="">
      <xdr:nvSpPr>
        <xdr:cNvPr id="478" name="n_4aveValue【消防施設】&#10;有形固定資産減価償却率">
          <a:extLst>
            <a:ext uri="{FF2B5EF4-FFF2-40B4-BE49-F238E27FC236}">
              <a16:creationId xmlns:a16="http://schemas.microsoft.com/office/drawing/2014/main" id="{AA65B9B8-381E-4246-8485-A8E74824AC52}"/>
            </a:ext>
          </a:extLst>
        </xdr:cNvPr>
        <xdr:cNvSpPr txBox="1"/>
      </xdr:nvSpPr>
      <xdr:spPr>
        <a:xfrm>
          <a:off x="12611744" y="1414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30497</xdr:rowOff>
    </xdr:from>
    <xdr:ext cx="405111" cy="259045"/>
    <xdr:sp macro="" textlink="">
      <xdr:nvSpPr>
        <xdr:cNvPr id="479" name="n_1mainValue【消防施設】&#10;有形固定資産減価償却率">
          <a:extLst>
            <a:ext uri="{FF2B5EF4-FFF2-40B4-BE49-F238E27FC236}">
              <a16:creationId xmlns:a16="http://schemas.microsoft.com/office/drawing/2014/main" id="{BFC169E6-0EDD-405A-AE6A-C7E69963B0E7}"/>
            </a:ext>
          </a:extLst>
        </xdr:cNvPr>
        <xdr:cNvSpPr txBox="1"/>
      </xdr:nvSpPr>
      <xdr:spPr>
        <a:xfrm>
          <a:off x="15269219" y="1340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167657</xdr:rowOff>
    </xdr:from>
    <xdr:ext cx="405111" cy="259045"/>
    <xdr:sp macro="" textlink="">
      <xdr:nvSpPr>
        <xdr:cNvPr id="480" name="n_2mainValue【消防施設】&#10;有形固定資産減価償却率">
          <a:extLst>
            <a:ext uri="{FF2B5EF4-FFF2-40B4-BE49-F238E27FC236}">
              <a16:creationId xmlns:a16="http://schemas.microsoft.com/office/drawing/2014/main" id="{4B66D907-5F5E-44BF-8241-BE078B565E06}"/>
            </a:ext>
          </a:extLst>
        </xdr:cNvPr>
        <xdr:cNvSpPr txBox="1"/>
      </xdr:nvSpPr>
      <xdr:spPr>
        <a:xfrm>
          <a:off x="14392919"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132097</xdr:rowOff>
    </xdr:from>
    <xdr:ext cx="405111" cy="259045"/>
    <xdr:sp macro="" textlink="">
      <xdr:nvSpPr>
        <xdr:cNvPr id="481" name="n_3mainValue【消防施設】&#10;有形固定資産減価償却率">
          <a:extLst>
            <a:ext uri="{FF2B5EF4-FFF2-40B4-BE49-F238E27FC236}">
              <a16:creationId xmlns:a16="http://schemas.microsoft.com/office/drawing/2014/main" id="{F634B02E-587F-4EA4-ACF9-A35DEE3878D4}"/>
            </a:ext>
          </a:extLst>
        </xdr:cNvPr>
        <xdr:cNvSpPr txBox="1"/>
      </xdr:nvSpPr>
      <xdr:spPr>
        <a:xfrm>
          <a:off x="13503919"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95266</xdr:rowOff>
    </xdr:from>
    <xdr:ext cx="405111" cy="259045"/>
    <xdr:sp macro="" textlink="">
      <xdr:nvSpPr>
        <xdr:cNvPr id="482" name="n_4mainValue【消防施設】&#10;有形固定資産減価償却率">
          <a:extLst>
            <a:ext uri="{FF2B5EF4-FFF2-40B4-BE49-F238E27FC236}">
              <a16:creationId xmlns:a16="http://schemas.microsoft.com/office/drawing/2014/main" id="{C0FD1603-AC82-4E59-ADD3-12CDC3FAC283}"/>
            </a:ext>
          </a:extLst>
        </xdr:cNvPr>
        <xdr:cNvSpPr txBox="1"/>
      </xdr:nvSpPr>
      <xdr:spPr>
        <a:xfrm>
          <a:off x="12611744" y="13296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a:extLst>
            <a:ext uri="{FF2B5EF4-FFF2-40B4-BE49-F238E27FC236}">
              <a16:creationId xmlns:a16="http://schemas.microsoft.com/office/drawing/2014/main" id="{81FC79F4-99AD-45BF-A994-A6004479CFA3}"/>
            </a:ext>
          </a:extLst>
        </xdr:cNvPr>
        <xdr:cNvSpPr/>
      </xdr:nvSpPr>
      <xdr:spPr>
        <a:xfrm>
          <a:off x="18288000" y="1181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a:extLst>
            <a:ext uri="{FF2B5EF4-FFF2-40B4-BE49-F238E27FC236}">
              <a16:creationId xmlns:a16="http://schemas.microsoft.com/office/drawing/2014/main" id="{C264658B-F4A8-4C41-AEE4-876722E893C5}"/>
            </a:ext>
          </a:extLst>
        </xdr:cNvPr>
        <xdr:cNvSpPr/>
      </xdr:nvSpPr>
      <xdr:spPr>
        <a:xfrm>
          <a:off x="18418175"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a:extLst>
            <a:ext uri="{FF2B5EF4-FFF2-40B4-BE49-F238E27FC236}">
              <a16:creationId xmlns:a16="http://schemas.microsoft.com/office/drawing/2014/main" id="{68713F48-D4E7-4C0A-938E-28B16280B835}"/>
            </a:ext>
          </a:extLst>
        </xdr:cNvPr>
        <xdr:cNvSpPr/>
      </xdr:nvSpPr>
      <xdr:spPr>
        <a:xfrm>
          <a:off x="18418175"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a:extLst>
            <a:ext uri="{FF2B5EF4-FFF2-40B4-BE49-F238E27FC236}">
              <a16:creationId xmlns:a16="http://schemas.microsoft.com/office/drawing/2014/main" id="{A0E0725E-B3E0-4185-93C2-7A718739C6EB}"/>
            </a:ext>
          </a:extLst>
        </xdr:cNvPr>
        <xdr:cNvSpPr/>
      </xdr:nvSpPr>
      <xdr:spPr>
        <a:xfrm>
          <a:off x="19431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a:extLst>
            <a:ext uri="{FF2B5EF4-FFF2-40B4-BE49-F238E27FC236}">
              <a16:creationId xmlns:a16="http://schemas.microsoft.com/office/drawing/2014/main" id="{DC637699-D63D-427A-AB66-F9A66E7412AE}"/>
            </a:ext>
          </a:extLst>
        </xdr:cNvPr>
        <xdr:cNvSpPr/>
      </xdr:nvSpPr>
      <xdr:spPr>
        <a:xfrm>
          <a:off x="19431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a:extLst>
            <a:ext uri="{FF2B5EF4-FFF2-40B4-BE49-F238E27FC236}">
              <a16:creationId xmlns:a16="http://schemas.microsoft.com/office/drawing/2014/main" id="{88C5D2FD-216D-459E-BB1E-073EA85386D5}"/>
            </a:ext>
          </a:extLst>
        </xdr:cNvPr>
        <xdr:cNvSpPr/>
      </xdr:nvSpPr>
      <xdr:spPr>
        <a:xfrm>
          <a:off x="20574000" y="1247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a:extLst>
            <a:ext uri="{FF2B5EF4-FFF2-40B4-BE49-F238E27FC236}">
              <a16:creationId xmlns:a16="http://schemas.microsoft.com/office/drawing/2014/main" id="{4DF075D0-398F-4BDE-BFC4-747F008A6C34}"/>
            </a:ext>
          </a:extLst>
        </xdr:cNvPr>
        <xdr:cNvSpPr/>
      </xdr:nvSpPr>
      <xdr:spPr>
        <a:xfrm>
          <a:off x="20574000" y="1267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a:extLst>
            <a:ext uri="{FF2B5EF4-FFF2-40B4-BE49-F238E27FC236}">
              <a16:creationId xmlns:a16="http://schemas.microsoft.com/office/drawing/2014/main" id="{14D672B2-36F0-472C-971E-17B0875F834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a:extLst>
            <a:ext uri="{FF2B5EF4-FFF2-40B4-BE49-F238E27FC236}">
              <a16:creationId xmlns:a16="http://schemas.microsoft.com/office/drawing/2014/main" id="{40CE656B-E824-4DE6-9949-451795BA9FD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a:extLst>
            <a:ext uri="{FF2B5EF4-FFF2-40B4-BE49-F238E27FC236}">
              <a16:creationId xmlns:a16="http://schemas.microsoft.com/office/drawing/2014/main" id="{6178E163-4E39-4589-9CD6-31A28A7FBC0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3" name="直線コネクタ 492">
          <a:extLst>
            <a:ext uri="{FF2B5EF4-FFF2-40B4-BE49-F238E27FC236}">
              <a16:creationId xmlns:a16="http://schemas.microsoft.com/office/drawing/2014/main" id="{80638E3A-7B85-4097-B97A-053C6135D344}"/>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4" name="テキスト ボックス 493">
          <a:extLst>
            <a:ext uri="{FF2B5EF4-FFF2-40B4-BE49-F238E27FC236}">
              <a16:creationId xmlns:a16="http://schemas.microsoft.com/office/drawing/2014/main" id="{25565573-AC7B-40FA-9C17-EFB89075EF5A}"/>
            </a:ext>
          </a:extLst>
        </xdr:cNvPr>
        <xdr:cNvSpPr txBox="1"/>
      </xdr:nvSpPr>
      <xdr:spPr>
        <a:xfrm>
          <a:off x="17823996" y="1471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5" name="直線コネクタ 494">
          <a:extLst>
            <a:ext uri="{FF2B5EF4-FFF2-40B4-BE49-F238E27FC236}">
              <a16:creationId xmlns:a16="http://schemas.microsoft.com/office/drawing/2014/main" id="{04E9E4EF-DE52-484B-86C4-AC3C6C67697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6" name="テキスト ボックス 495">
          <a:extLst>
            <a:ext uri="{FF2B5EF4-FFF2-40B4-BE49-F238E27FC236}">
              <a16:creationId xmlns:a16="http://schemas.microsoft.com/office/drawing/2014/main" id="{0E9A585B-10DD-496F-B822-14E19DFA9DDB}"/>
            </a:ext>
          </a:extLst>
        </xdr:cNvPr>
        <xdr:cNvSpPr txBox="1"/>
      </xdr:nvSpPr>
      <xdr:spPr>
        <a:xfrm>
          <a:off x="17823996" y="1433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7" name="直線コネクタ 496">
          <a:extLst>
            <a:ext uri="{FF2B5EF4-FFF2-40B4-BE49-F238E27FC236}">
              <a16:creationId xmlns:a16="http://schemas.microsoft.com/office/drawing/2014/main" id="{17E56540-B750-4B7B-850E-7D999AF755A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8" name="テキスト ボックス 497">
          <a:extLst>
            <a:ext uri="{FF2B5EF4-FFF2-40B4-BE49-F238E27FC236}">
              <a16:creationId xmlns:a16="http://schemas.microsoft.com/office/drawing/2014/main" id="{97D6A68E-D082-4BAF-A0E9-A06E48277B92}"/>
            </a:ext>
          </a:extLst>
        </xdr:cNvPr>
        <xdr:cNvSpPr txBox="1"/>
      </xdr:nvSpPr>
      <xdr:spPr>
        <a:xfrm>
          <a:off x="17823996" y="1395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9" name="直線コネクタ 498">
          <a:extLst>
            <a:ext uri="{FF2B5EF4-FFF2-40B4-BE49-F238E27FC236}">
              <a16:creationId xmlns:a16="http://schemas.microsoft.com/office/drawing/2014/main" id="{E8224A0B-95D1-431A-9F41-37FB3653E7C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0" name="テキスト ボックス 499">
          <a:extLst>
            <a:ext uri="{FF2B5EF4-FFF2-40B4-BE49-F238E27FC236}">
              <a16:creationId xmlns:a16="http://schemas.microsoft.com/office/drawing/2014/main" id="{7B0C0F9F-A15E-482B-81F8-B22F755F5210}"/>
            </a:ext>
          </a:extLst>
        </xdr:cNvPr>
        <xdr:cNvSpPr txBox="1"/>
      </xdr:nvSpPr>
      <xdr:spPr>
        <a:xfrm>
          <a:off x="17823996" y="1357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1" name="直線コネクタ 500">
          <a:extLst>
            <a:ext uri="{FF2B5EF4-FFF2-40B4-BE49-F238E27FC236}">
              <a16:creationId xmlns:a16="http://schemas.microsoft.com/office/drawing/2014/main" id="{83B33848-F799-46B6-A92A-3A5CFC5006E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2" name="テキスト ボックス 501">
          <a:extLst>
            <a:ext uri="{FF2B5EF4-FFF2-40B4-BE49-F238E27FC236}">
              <a16:creationId xmlns:a16="http://schemas.microsoft.com/office/drawing/2014/main" id="{508C007C-C084-465A-BCFF-2643765A64E0}"/>
            </a:ext>
          </a:extLst>
        </xdr:cNvPr>
        <xdr:cNvSpPr txBox="1"/>
      </xdr:nvSpPr>
      <xdr:spPr>
        <a:xfrm>
          <a:off x="17823996" y="13195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6C37D4E0-C115-4701-910A-50012F78E21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6B239D6E-6703-44E0-8F71-1F7B5982D06D}"/>
            </a:ext>
          </a:extLst>
        </xdr:cNvPr>
        <xdr:cNvSpPr txBox="1"/>
      </xdr:nvSpPr>
      <xdr:spPr>
        <a:xfrm>
          <a:off x="17823996" y="12814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9677A960-9D97-4753-996B-369C4F14C2F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06" name="直線コネクタ 505">
          <a:extLst>
            <a:ext uri="{FF2B5EF4-FFF2-40B4-BE49-F238E27FC236}">
              <a16:creationId xmlns:a16="http://schemas.microsoft.com/office/drawing/2014/main" id="{2FB03545-7190-4DA7-9F59-FB8AA0FD07F1}"/>
            </a:ext>
          </a:extLst>
        </xdr:cNvPr>
        <xdr:cNvCxnSpPr/>
      </xdr:nvCxnSpPr>
      <xdr:spPr>
        <a:xfrm flipV="1">
          <a:off x="22164039" y="13309600"/>
          <a:ext cx="0" cy="1533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07" name="【消防施設】&#10;一人当たり面積最小値テキスト">
          <a:extLst>
            <a:ext uri="{FF2B5EF4-FFF2-40B4-BE49-F238E27FC236}">
              <a16:creationId xmlns:a16="http://schemas.microsoft.com/office/drawing/2014/main" id="{F694D528-04D1-42C2-AE17-F9E8BBB7D2CC}"/>
            </a:ext>
          </a:extLst>
        </xdr:cNvPr>
        <xdr:cNvSpPr txBox="1"/>
      </xdr:nvSpPr>
      <xdr:spPr>
        <a:xfrm>
          <a:off x="22202775" y="1484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08" name="直線コネクタ 507">
          <a:extLst>
            <a:ext uri="{FF2B5EF4-FFF2-40B4-BE49-F238E27FC236}">
              <a16:creationId xmlns:a16="http://schemas.microsoft.com/office/drawing/2014/main" id="{C6DD300C-F719-4CC7-A1C3-0F930458361A}"/>
            </a:ext>
          </a:extLst>
        </xdr:cNvPr>
        <xdr:cNvCxnSpPr/>
      </xdr:nvCxnSpPr>
      <xdr:spPr>
        <a:xfrm>
          <a:off x="22075775" y="14842617"/>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09" name="【消防施設】&#10;一人当たり面積最大値テキスト">
          <a:extLst>
            <a:ext uri="{FF2B5EF4-FFF2-40B4-BE49-F238E27FC236}">
              <a16:creationId xmlns:a16="http://schemas.microsoft.com/office/drawing/2014/main" id="{1E53F00A-531D-4438-A440-7F9AAEFC8D5B}"/>
            </a:ext>
          </a:extLst>
        </xdr:cNvPr>
        <xdr:cNvSpPr txBox="1"/>
      </xdr:nvSpPr>
      <xdr:spPr>
        <a:xfrm>
          <a:off x="22202775" y="1308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10" name="直線コネクタ 509">
          <a:extLst>
            <a:ext uri="{FF2B5EF4-FFF2-40B4-BE49-F238E27FC236}">
              <a16:creationId xmlns:a16="http://schemas.microsoft.com/office/drawing/2014/main" id="{B559D443-7AE9-46CE-8ABB-11D60376B4D4}"/>
            </a:ext>
          </a:extLst>
        </xdr:cNvPr>
        <xdr:cNvCxnSpPr/>
      </xdr:nvCxnSpPr>
      <xdr:spPr>
        <a:xfrm>
          <a:off x="22075775" y="1330960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511" name="【消防施設】&#10;一人当たり面積平均値テキスト">
          <a:extLst>
            <a:ext uri="{FF2B5EF4-FFF2-40B4-BE49-F238E27FC236}">
              <a16:creationId xmlns:a16="http://schemas.microsoft.com/office/drawing/2014/main" id="{72C8697D-D108-46E6-8D66-67BEE2807DB2}"/>
            </a:ext>
          </a:extLst>
        </xdr:cNvPr>
        <xdr:cNvSpPr txBox="1"/>
      </xdr:nvSpPr>
      <xdr:spPr>
        <a:xfrm>
          <a:off x="22202775" y="1454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12" name="フローチャート: 判断 511">
          <a:extLst>
            <a:ext uri="{FF2B5EF4-FFF2-40B4-BE49-F238E27FC236}">
              <a16:creationId xmlns:a16="http://schemas.microsoft.com/office/drawing/2014/main" id="{F2E8262B-1F31-404F-866A-E25C7456DF0B}"/>
            </a:ext>
          </a:extLst>
        </xdr:cNvPr>
        <xdr:cNvSpPr/>
      </xdr:nvSpPr>
      <xdr:spPr>
        <a:xfrm>
          <a:off x="22113875" y="14697456"/>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513" name="フローチャート: 判断 512">
          <a:extLst>
            <a:ext uri="{FF2B5EF4-FFF2-40B4-BE49-F238E27FC236}">
              <a16:creationId xmlns:a16="http://schemas.microsoft.com/office/drawing/2014/main" id="{1D56D886-6EFE-48A7-892D-0D5FF4B61948}"/>
            </a:ext>
          </a:extLst>
        </xdr:cNvPr>
        <xdr:cNvSpPr/>
      </xdr:nvSpPr>
      <xdr:spPr>
        <a:xfrm>
          <a:off x="21275675" y="14647418"/>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514" name="フローチャート: 判断 513">
          <a:extLst>
            <a:ext uri="{FF2B5EF4-FFF2-40B4-BE49-F238E27FC236}">
              <a16:creationId xmlns:a16="http://schemas.microsoft.com/office/drawing/2014/main" id="{7A6C0D95-DFEE-467E-A65F-DAF798908AC3}"/>
            </a:ext>
          </a:extLst>
        </xdr:cNvPr>
        <xdr:cNvSpPr/>
      </xdr:nvSpPr>
      <xdr:spPr>
        <a:xfrm>
          <a:off x="20383500" y="1469085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515" name="フローチャート: 判断 514">
          <a:extLst>
            <a:ext uri="{FF2B5EF4-FFF2-40B4-BE49-F238E27FC236}">
              <a16:creationId xmlns:a16="http://schemas.microsoft.com/office/drawing/2014/main" id="{20DA3614-9BA4-442A-80CE-E031F3082C8B}"/>
            </a:ext>
          </a:extLst>
        </xdr:cNvPr>
        <xdr:cNvSpPr/>
      </xdr:nvSpPr>
      <xdr:spPr>
        <a:xfrm>
          <a:off x="19497675"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516" name="フローチャート: 判断 515">
          <a:extLst>
            <a:ext uri="{FF2B5EF4-FFF2-40B4-BE49-F238E27FC236}">
              <a16:creationId xmlns:a16="http://schemas.microsoft.com/office/drawing/2014/main" id="{CF82993D-C73F-4475-BE68-5201451BF6A8}"/>
            </a:ext>
          </a:extLst>
        </xdr:cNvPr>
        <xdr:cNvSpPr/>
      </xdr:nvSpPr>
      <xdr:spPr>
        <a:xfrm>
          <a:off x="18608675" y="1467954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DE0FD7F0-9A5B-4D67-9296-12001F6E0394}"/>
            </a:ext>
          </a:extLst>
        </xdr:cNvPr>
        <xdr:cNvSpPr txBox="1"/>
      </xdr:nvSpPr>
      <xdr:spPr>
        <a:xfrm>
          <a:off x="219741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D9722DE1-F07C-489F-9B4D-989432482B38}"/>
            </a:ext>
          </a:extLst>
        </xdr:cNvPr>
        <xdr:cNvSpPr txBox="1"/>
      </xdr:nvSpPr>
      <xdr:spPr>
        <a:xfrm>
          <a:off x="21135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4AB1A212-B74E-489B-8489-17075ADAD07C}"/>
            </a:ext>
          </a:extLst>
        </xdr:cNvPr>
        <xdr:cNvSpPr txBox="1"/>
      </xdr:nvSpPr>
      <xdr:spPr>
        <a:xfrm>
          <a:off x="20246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225DC305-4CDC-4C49-BCD7-A1E4AB4B8B9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365526E5-4CF7-45C7-BD8C-7030BD4CA820}"/>
            </a:ext>
          </a:extLst>
        </xdr:cNvPr>
        <xdr:cNvSpPr txBox="1"/>
      </xdr:nvSpPr>
      <xdr:spPr>
        <a:xfrm>
          <a:off x="184689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141224</xdr:rowOff>
    </xdr:from>
    <xdr:to>
      <xdr:col>116</xdr:col>
      <xdr:colOff>114300</xdr:colOff>
      <xdr:row>86</xdr:row>
      <xdr:rowOff>71374</xdr:rowOff>
    </xdr:to>
    <xdr:sp macro="" textlink="">
      <xdr:nvSpPr>
        <xdr:cNvPr id="522" name="楕円 521">
          <a:extLst>
            <a:ext uri="{FF2B5EF4-FFF2-40B4-BE49-F238E27FC236}">
              <a16:creationId xmlns:a16="http://schemas.microsoft.com/office/drawing/2014/main" id="{F87E294C-2AC2-4CA0-BB0D-E9F9B86C3044}"/>
            </a:ext>
          </a:extLst>
        </xdr:cNvPr>
        <xdr:cNvSpPr/>
      </xdr:nvSpPr>
      <xdr:spPr>
        <a:xfrm>
          <a:off x="22113875" y="14717649"/>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99458</xdr:rowOff>
    </xdr:from>
    <xdr:ext cx="469744" cy="259045"/>
    <xdr:sp macro="" textlink="">
      <xdr:nvSpPr>
        <xdr:cNvPr id="523" name="【消防施設】&#10;一人当たり面積該当値テキスト">
          <a:extLst>
            <a:ext uri="{FF2B5EF4-FFF2-40B4-BE49-F238E27FC236}">
              <a16:creationId xmlns:a16="http://schemas.microsoft.com/office/drawing/2014/main" id="{6013F1EA-B8D4-4DCC-A9B9-53358FFE46F5}"/>
            </a:ext>
          </a:extLst>
        </xdr:cNvPr>
        <xdr:cNvSpPr txBox="1"/>
      </xdr:nvSpPr>
      <xdr:spPr>
        <a:xfrm>
          <a:off x="22202775" y="1467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141987</xdr:rowOff>
    </xdr:from>
    <xdr:to>
      <xdr:col>112</xdr:col>
      <xdr:colOff>38100</xdr:colOff>
      <xdr:row>86</xdr:row>
      <xdr:rowOff>72137</xdr:rowOff>
    </xdr:to>
    <xdr:sp macro="" textlink="">
      <xdr:nvSpPr>
        <xdr:cNvPr id="524" name="楕円 523">
          <a:extLst>
            <a:ext uri="{FF2B5EF4-FFF2-40B4-BE49-F238E27FC236}">
              <a16:creationId xmlns:a16="http://schemas.microsoft.com/office/drawing/2014/main" id="{CF31957B-4ED0-4140-A346-A6164C7B07DD}"/>
            </a:ext>
          </a:extLst>
        </xdr:cNvPr>
        <xdr:cNvSpPr/>
      </xdr:nvSpPr>
      <xdr:spPr>
        <a:xfrm>
          <a:off x="21275675" y="1471841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20574</xdr:rowOff>
    </xdr:from>
    <xdr:to>
      <xdr:col>116</xdr:col>
      <xdr:colOff>63500</xdr:colOff>
      <xdr:row>86</xdr:row>
      <xdr:rowOff>21337</xdr:rowOff>
    </xdr:to>
    <xdr:cxnSp macro="">
      <xdr:nvCxnSpPr>
        <xdr:cNvPr id="525" name="直線コネクタ 524">
          <a:extLst>
            <a:ext uri="{FF2B5EF4-FFF2-40B4-BE49-F238E27FC236}">
              <a16:creationId xmlns:a16="http://schemas.microsoft.com/office/drawing/2014/main" id="{16DC4785-E43C-4A10-9F8C-BBBF42E854E7}"/>
            </a:ext>
          </a:extLst>
        </xdr:cNvPr>
        <xdr:cNvCxnSpPr/>
      </xdr:nvCxnSpPr>
      <xdr:spPr>
        <a:xfrm flipV="1">
          <a:off x="21326475" y="14765274"/>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143511</xdr:rowOff>
    </xdr:from>
    <xdr:to>
      <xdr:col>107</xdr:col>
      <xdr:colOff>101600</xdr:colOff>
      <xdr:row>86</xdr:row>
      <xdr:rowOff>73661</xdr:rowOff>
    </xdr:to>
    <xdr:sp macro="" textlink="">
      <xdr:nvSpPr>
        <xdr:cNvPr id="526" name="楕円 525">
          <a:extLst>
            <a:ext uri="{FF2B5EF4-FFF2-40B4-BE49-F238E27FC236}">
              <a16:creationId xmlns:a16="http://schemas.microsoft.com/office/drawing/2014/main" id="{59DCDE25-B9F0-482F-9BD9-2EB2FB325E4F}"/>
            </a:ext>
          </a:extLst>
        </xdr:cNvPr>
        <xdr:cNvSpPr/>
      </xdr:nvSpPr>
      <xdr:spPr>
        <a:xfrm>
          <a:off x="20383500" y="1471993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21337</xdr:rowOff>
    </xdr:from>
    <xdr:to>
      <xdr:col>111</xdr:col>
      <xdr:colOff>177800</xdr:colOff>
      <xdr:row>86</xdr:row>
      <xdr:rowOff>22861</xdr:rowOff>
    </xdr:to>
    <xdr:cxnSp macro="">
      <xdr:nvCxnSpPr>
        <xdr:cNvPr id="527" name="直線コネクタ 526">
          <a:extLst>
            <a:ext uri="{FF2B5EF4-FFF2-40B4-BE49-F238E27FC236}">
              <a16:creationId xmlns:a16="http://schemas.microsoft.com/office/drawing/2014/main" id="{0F19235B-01D6-4DBA-868D-1A9D4EE6BF26}"/>
            </a:ext>
          </a:extLst>
        </xdr:cNvPr>
        <xdr:cNvCxnSpPr/>
      </xdr:nvCxnSpPr>
      <xdr:spPr>
        <a:xfrm flipV="1">
          <a:off x="20437475" y="147660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145035</xdr:rowOff>
    </xdr:from>
    <xdr:to>
      <xdr:col>102</xdr:col>
      <xdr:colOff>165100</xdr:colOff>
      <xdr:row>86</xdr:row>
      <xdr:rowOff>75185</xdr:rowOff>
    </xdr:to>
    <xdr:sp macro="" textlink="">
      <xdr:nvSpPr>
        <xdr:cNvPr id="528" name="楕円 527">
          <a:extLst>
            <a:ext uri="{FF2B5EF4-FFF2-40B4-BE49-F238E27FC236}">
              <a16:creationId xmlns:a16="http://schemas.microsoft.com/office/drawing/2014/main" id="{D3AE1BE4-854E-4332-AE7B-94E86C9DF33D}"/>
            </a:ext>
          </a:extLst>
        </xdr:cNvPr>
        <xdr:cNvSpPr/>
      </xdr:nvSpPr>
      <xdr:spPr>
        <a:xfrm>
          <a:off x="19497675" y="147214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22861</xdr:rowOff>
    </xdr:from>
    <xdr:to>
      <xdr:col>107</xdr:col>
      <xdr:colOff>50800</xdr:colOff>
      <xdr:row>86</xdr:row>
      <xdr:rowOff>24385</xdr:rowOff>
    </xdr:to>
    <xdr:cxnSp macro="">
      <xdr:nvCxnSpPr>
        <xdr:cNvPr id="529" name="直線コネクタ 528">
          <a:extLst>
            <a:ext uri="{FF2B5EF4-FFF2-40B4-BE49-F238E27FC236}">
              <a16:creationId xmlns:a16="http://schemas.microsoft.com/office/drawing/2014/main" id="{FDB7DB0F-C550-4A63-8621-1B21D1EA43CE}"/>
            </a:ext>
          </a:extLst>
        </xdr:cNvPr>
        <xdr:cNvCxnSpPr/>
      </xdr:nvCxnSpPr>
      <xdr:spPr>
        <a:xfrm flipV="1">
          <a:off x="19545300" y="14767561"/>
          <a:ext cx="892175"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145035</xdr:rowOff>
    </xdr:from>
    <xdr:to>
      <xdr:col>98</xdr:col>
      <xdr:colOff>38100</xdr:colOff>
      <xdr:row>86</xdr:row>
      <xdr:rowOff>75185</xdr:rowOff>
    </xdr:to>
    <xdr:sp macro="" textlink="">
      <xdr:nvSpPr>
        <xdr:cNvPr id="530" name="楕円 529">
          <a:extLst>
            <a:ext uri="{FF2B5EF4-FFF2-40B4-BE49-F238E27FC236}">
              <a16:creationId xmlns:a16="http://schemas.microsoft.com/office/drawing/2014/main" id="{760060EC-8305-4400-8CE5-7008EE0C856E}"/>
            </a:ext>
          </a:extLst>
        </xdr:cNvPr>
        <xdr:cNvSpPr/>
      </xdr:nvSpPr>
      <xdr:spPr>
        <a:xfrm>
          <a:off x="18608675" y="14721460"/>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24385</xdr:rowOff>
    </xdr:from>
    <xdr:to>
      <xdr:col>102</xdr:col>
      <xdr:colOff>114300</xdr:colOff>
      <xdr:row>86</xdr:row>
      <xdr:rowOff>24385</xdr:rowOff>
    </xdr:to>
    <xdr:cxnSp macro="">
      <xdr:nvCxnSpPr>
        <xdr:cNvPr id="531" name="直線コネクタ 530">
          <a:extLst>
            <a:ext uri="{FF2B5EF4-FFF2-40B4-BE49-F238E27FC236}">
              <a16:creationId xmlns:a16="http://schemas.microsoft.com/office/drawing/2014/main" id="{8E3BD736-CC1A-451D-B001-6DC7B5FE7FDC}"/>
            </a:ext>
          </a:extLst>
        </xdr:cNvPr>
        <xdr:cNvCxnSpPr/>
      </xdr:nvCxnSpPr>
      <xdr:spPr>
        <a:xfrm>
          <a:off x="18659475" y="14772260"/>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532" name="n_1aveValue【消防施設】&#10;一人当たり面積">
          <a:extLst>
            <a:ext uri="{FF2B5EF4-FFF2-40B4-BE49-F238E27FC236}">
              <a16:creationId xmlns:a16="http://schemas.microsoft.com/office/drawing/2014/main" id="{A71C3C96-0371-4469-8534-11B3F5B3EE46}"/>
            </a:ext>
          </a:extLst>
        </xdr:cNvPr>
        <xdr:cNvSpPr txBox="1"/>
      </xdr:nvSpPr>
      <xdr:spPr>
        <a:xfrm>
          <a:off x="21078902"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533" name="n_2aveValue【消防施設】&#10;一人当たり面積">
          <a:extLst>
            <a:ext uri="{FF2B5EF4-FFF2-40B4-BE49-F238E27FC236}">
              <a16:creationId xmlns:a16="http://schemas.microsoft.com/office/drawing/2014/main" id="{F0403BBC-F44C-488E-B268-CEC010458F10}"/>
            </a:ext>
          </a:extLst>
        </xdr:cNvPr>
        <xdr:cNvSpPr txBox="1"/>
      </xdr:nvSpPr>
      <xdr:spPr>
        <a:xfrm>
          <a:off x="20202602" y="1446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534" name="n_3aveValue【消防施設】&#10;一人当たり面積">
          <a:extLst>
            <a:ext uri="{FF2B5EF4-FFF2-40B4-BE49-F238E27FC236}">
              <a16:creationId xmlns:a16="http://schemas.microsoft.com/office/drawing/2014/main" id="{6DCEB740-0C81-4BF3-9D96-B464E48E2720}"/>
            </a:ext>
          </a:extLst>
        </xdr:cNvPr>
        <xdr:cNvSpPr txBox="1"/>
      </xdr:nvSpPr>
      <xdr:spPr>
        <a:xfrm>
          <a:off x="19313602"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535" name="n_4aveValue【消防施設】&#10;一人当たり面積">
          <a:extLst>
            <a:ext uri="{FF2B5EF4-FFF2-40B4-BE49-F238E27FC236}">
              <a16:creationId xmlns:a16="http://schemas.microsoft.com/office/drawing/2014/main" id="{540EE08D-6FDF-46FB-A30F-474E8C1DF373}"/>
            </a:ext>
          </a:extLst>
        </xdr:cNvPr>
        <xdr:cNvSpPr txBox="1"/>
      </xdr:nvSpPr>
      <xdr:spPr>
        <a:xfrm>
          <a:off x="18421427" y="1445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63264</xdr:rowOff>
    </xdr:from>
    <xdr:ext cx="469744" cy="259045"/>
    <xdr:sp macro="" textlink="">
      <xdr:nvSpPr>
        <xdr:cNvPr id="536" name="n_1mainValue【消防施設】&#10;一人当たり面積">
          <a:extLst>
            <a:ext uri="{FF2B5EF4-FFF2-40B4-BE49-F238E27FC236}">
              <a16:creationId xmlns:a16="http://schemas.microsoft.com/office/drawing/2014/main" id="{12E29B9C-84D9-4CC2-A644-AD7035345C57}"/>
            </a:ext>
          </a:extLst>
        </xdr:cNvPr>
        <xdr:cNvSpPr txBox="1"/>
      </xdr:nvSpPr>
      <xdr:spPr>
        <a:xfrm>
          <a:off x="21078902" y="1481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64788</xdr:rowOff>
    </xdr:from>
    <xdr:ext cx="469744" cy="259045"/>
    <xdr:sp macro="" textlink="">
      <xdr:nvSpPr>
        <xdr:cNvPr id="537" name="n_2mainValue【消防施設】&#10;一人当たり面積">
          <a:extLst>
            <a:ext uri="{FF2B5EF4-FFF2-40B4-BE49-F238E27FC236}">
              <a16:creationId xmlns:a16="http://schemas.microsoft.com/office/drawing/2014/main" id="{10C4F9AE-2E16-4412-914B-5E6DBBB861C6}"/>
            </a:ext>
          </a:extLst>
        </xdr:cNvPr>
        <xdr:cNvSpPr txBox="1"/>
      </xdr:nvSpPr>
      <xdr:spPr>
        <a:xfrm>
          <a:off x="20202602" y="1481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66312</xdr:rowOff>
    </xdr:from>
    <xdr:ext cx="469744" cy="259045"/>
    <xdr:sp macro="" textlink="">
      <xdr:nvSpPr>
        <xdr:cNvPr id="538" name="n_3mainValue【消防施設】&#10;一人当たり面積">
          <a:extLst>
            <a:ext uri="{FF2B5EF4-FFF2-40B4-BE49-F238E27FC236}">
              <a16:creationId xmlns:a16="http://schemas.microsoft.com/office/drawing/2014/main" id="{AD2C6D81-6D3A-4526-A980-63777431D0A5}"/>
            </a:ext>
          </a:extLst>
        </xdr:cNvPr>
        <xdr:cNvSpPr txBox="1"/>
      </xdr:nvSpPr>
      <xdr:spPr>
        <a:xfrm>
          <a:off x="19313602" y="14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66312</xdr:rowOff>
    </xdr:from>
    <xdr:ext cx="469744" cy="259045"/>
    <xdr:sp macro="" textlink="">
      <xdr:nvSpPr>
        <xdr:cNvPr id="539" name="n_4mainValue【消防施設】&#10;一人当たり面積">
          <a:extLst>
            <a:ext uri="{FF2B5EF4-FFF2-40B4-BE49-F238E27FC236}">
              <a16:creationId xmlns:a16="http://schemas.microsoft.com/office/drawing/2014/main" id="{3D90E10B-72CB-4615-83FA-C1714884B6B8}"/>
            </a:ext>
          </a:extLst>
        </xdr:cNvPr>
        <xdr:cNvSpPr txBox="1"/>
      </xdr:nvSpPr>
      <xdr:spPr>
        <a:xfrm>
          <a:off x="18421427" y="14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999C694C-DF89-4C02-8FDE-6A29E038F180}"/>
            </a:ext>
          </a:extLst>
        </xdr:cNvPr>
        <xdr:cNvSpPr/>
      </xdr:nvSpPr>
      <xdr:spPr>
        <a:xfrm>
          <a:off x="12449175"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52DEF08A-9EF6-4250-837D-60672EF71BE5}"/>
            </a:ext>
          </a:extLst>
        </xdr:cNvPr>
        <xdr:cNvSpPr/>
      </xdr:nvSpPr>
      <xdr:spPr>
        <a:xfrm>
          <a:off x="12573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1A9D4054-4CA6-42F9-9D50-F335230F9B85}"/>
            </a:ext>
          </a:extLst>
        </xdr:cNvPr>
        <xdr:cNvSpPr/>
      </xdr:nvSpPr>
      <xdr:spPr>
        <a:xfrm>
          <a:off x="12573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948CCD66-A0A1-453F-A43A-0F94F0C34DEB}"/>
            </a:ext>
          </a:extLst>
        </xdr:cNvPr>
        <xdr:cNvSpPr/>
      </xdr:nvSpPr>
      <xdr:spPr>
        <a:xfrm>
          <a:off x="13592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C8326894-451D-4172-BE23-E9F9B5C02DB5}"/>
            </a:ext>
          </a:extLst>
        </xdr:cNvPr>
        <xdr:cNvSpPr/>
      </xdr:nvSpPr>
      <xdr:spPr>
        <a:xfrm>
          <a:off x="13592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49F02B39-24A5-491A-ABB9-9E58C6A00E6C}"/>
            </a:ext>
          </a:extLst>
        </xdr:cNvPr>
        <xdr:cNvSpPr/>
      </xdr:nvSpPr>
      <xdr:spPr>
        <a:xfrm>
          <a:off x="14735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25E5BA1A-07DC-46BB-9425-56E912E7AEE8}"/>
            </a:ext>
          </a:extLst>
        </xdr:cNvPr>
        <xdr:cNvSpPr/>
      </xdr:nvSpPr>
      <xdr:spPr>
        <a:xfrm>
          <a:off x="14735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88174063-A6A8-4BDC-80DA-5EB94B8EC3E7}"/>
            </a:ext>
          </a:extLst>
        </xdr:cNvPr>
        <xdr:cNvSpPr/>
      </xdr:nvSpPr>
      <xdr:spPr>
        <a:xfrm>
          <a:off x="12449175"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C03EED7D-C437-4AC3-A0E4-E8055804EB72}"/>
            </a:ext>
          </a:extLst>
        </xdr:cNvPr>
        <xdr:cNvSpPr txBox="1"/>
      </xdr:nvSpPr>
      <xdr:spPr>
        <a:xfrm>
          <a:off x="124110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12AB5BFE-43AD-4D38-84E6-D3A90B385505}"/>
            </a:ext>
          </a:extLst>
        </xdr:cNvPr>
        <xdr:cNvCxnSpPr/>
      </xdr:nvCxnSpPr>
      <xdr:spPr>
        <a:xfrm>
          <a:off x="12449175"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E9ACD84A-8DAC-40ED-9DE7-FC60C3B630E2}"/>
            </a:ext>
          </a:extLst>
        </xdr:cNvPr>
        <xdr:cNvSpPr txBox="1"/>
      </xdr:nvSpPr>
      <xdr:spPr>
        <a:xfrm>
          <a:off x="11978821" y="189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F0D28ED1-B4FA-468F-A06A-ABDC16640F81}"/>
            </a:ext>
          </a:extLst>
        </xdr:cNvPr>
        <xdr:cNvCxnSpPr/>
      </xdr:nvCxnSpPr>
      <xdr:spPr>
        <a:xfrm>
          <a:off x="12449175"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AE12AB86-ABFC-46EC-9E1C-AEAF2E6F13BD}"/>
            </a:ext>
          </a:extLst>
        </xdr:cNvPr>
        <xdr:cNvSpPr txBox="1"/>
      </xdr:nvSpPr>
      <xdr:spPr>
        <a:xfrm>
          <a:off x="11978821" y="185843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6969CA04-37F4-418E-80FC-41C860EECD9F}"/>
            </a:ext>
          </a:extLst>
        </xdr:cNvPr>
        <xdr:cNvCxnSpPr/>
      </xdr:nvCxnSpPr>
      <xdr:spPr>
        <a:xfrm>
          <a:off x="12449175" y="1840003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9BF842AF-CBA0-45C8-AE7C-E80A540993B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A312C412-B7C1-418A-86CF-4B6B545F0F22}"/>
            </a:ext>
          </a:extLst>
        </xdr:cNvPr>
        <xdr:cNvCxnSpPr/>
      </xdr:nvCxnSpPr>
      <xdr:spPr>
        <a:xfrm>
          <a:off x="12449175" y="1807346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CBE5BDFC-375A-4C62-A8F7-0498B2DCCA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A24C236A-49BA-4220-B43F-BE1120F3E3F1}"/>
            </a:ext>
          </a:extLst>
        </xdr:cNvPr>
        <xdr:cNvCxnSpPr/>
      </xdr:nvCxnSpPr>
      <xdr:spPr>
        <a:xfrm>
          <a:off x="12449175" y="177468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0747F7DA-FE0C-4A77-B98C-FCC79983C4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DE0EB3FC-F4AB-48C7-BE76-14C44EF5515D}"/>
            </a:ext>
          </a:extLst>
        </xdr:cNvPr>
        <xdr:cNvCxnSpPr/>
      </xdr:nvCxnSpPr>
      <xdr:spPr>
        <a:xfrm>
          <a:off x="12449175" y="174203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1A5BC445-E570-4C50-97F3-AE185BB25F7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24641B6F-9467-4805-947A-4B6F5E35B95E}"/>
            </a:ext>
          </a:extLst>
        </xdr:cNvPr>
        <xdr:cNvCxnSpPr/>
      </xdr:nvCxnSpPr>
      <xdr:spPr>
        <a:xfrm>
          <a:off x="12449175"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D2935D0E-9217-406D-A4B2-F46A0B58064D}"/>
            </a:ext>
          </a:extLst>
        </xdr:cNvPr>
        <xdr:cNvSpPr txBox="1"/>
      </xdr:nvSpPr>
      <xdr:spPr>
        <a:xfrm>
          <a:off x="12110236" y="169515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7417D2E8-7FD1-4ACF-B137-B47394301023}"/>
            </a:ext>
          </a:extLst>
        </xdr:cNvPr>
        <xdr:cNvCxnSpPr/>
      </xdr:nvCxnSpPr>
      <xdr:spPr>
        <a:xfrm>
          <a:off x="12449175"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EC58ECFD-B386-4755-AE29-A9640EE744DE}"/>
            </a:ext>
          </a:extLst>
        </xdr:cNvPr>
        <xdr:cNvSpPr/>
      </xdr:nvSpPr>
      <xdr:spPr>
        <a:xfrm>
          <a:off x="12449175"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3EEE8973-DEB4-4A74-91B3-48BB4AAE1D9C}"/>
            </a:ext>
          </a:extLst>
        </xdr:cNvPr>
        <xdr:cNvCxnSpPr/>
      </xdr:nvCxnSpPr>
      <xdr:spPr>
        <a:xfrm flipV="1">
          <a:off x="16322039" y="17098645"/>
          <a:ext cx="0" cy="1624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8211A1F1-068E-4466-BF54-5309F0C2F94B}"/>
            </a:ext>
          </a:extLst>
        </xdr:cNvPr>
        <xdr:cNvSpPr txBox="1"/>
      </xdr:nvSpPr>
      <xdr:spPr>
        <a:xfrm>
          <a:off x="16360775"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889FF266-9DB2-4309-829E-339B815B3248}"/>
            </a:ext>
          </a:extLst>
        </xdr:cNvPr>
        <xdr:cNvCxnSpPr/>
      </xdr:nvCxnSpPr>
      <xdr:spPr>
        <a:xfrm>
          <a:off x="16230600" y="18723429"/>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568" name="【庁舎】&#10;有形固定資産減価償却率最大値テキスト">
          <a:extLst>
            <a:ext uri="{FF2B5EF4-FFF2-40B4-BE49-F238E27FC236}">
              <a16:creationId xmlns:a16="http://schemas.microsoft.com/office/drawing/2014/main" id="{86CDDBDC-9538-4F5A-BD46-87AF3D54530F}"/>
            </a:ext>
          </a:extLst>
        </xdr:cNvPr>
        <xdr:cNvSpPr txBox="1"/>
      </xdr:nvSpPr>
      <xdr:spPr>
        <a:xfrm>
          <a:off x="16360775" y="16873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569" name="直線コネクタ 568">
          <a:extLst>
            <a:ext uri="{FF2B5EF4-FFF2-40B4-BE49-F238E27FC236}">
              <a16:creationId xmlns:a16="http://schemas.microsoft.com/office/drawing/2014/main" id="{86A32B94-0C73-48C1-A38F-3BA3051E61AF}"/>
            </a:ext>
          </a:extLst>
        </xdr:cNvPr>
        <xdr:cNvCxnSpPr/>
      </xdr:nvCxnSpPr>
      <xdr:spPr>
        <a:xfrm>
          <a:off x="16230600" y="17098645"/>
          <a:ext cx="1809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570" name="【庁舎】&#10;有形固定資産減価償却率平均値テキスト">
          <a:extLst>
            <a:ext uri="{FF2B5EF4-FFF2-40B4-BE49-F238E27FC236}">
              <a16:creationId xmlns:a16="http://schemas.microsoft.com/office/drawing/2014/main" id="{23736268-8F95-4343-973F-B2225D3FDD63}"/>
            </a:ext>
          </a:extLst>
        </xdr:cNvPr>
        <xdr:cNvSpPr txBox="1"/>
      </xdr:nvSpPr>
      <xdr:spPr>
        <a:xfrm>
          <a:off x="16360775"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571" name="フローチャート: 判断 570">
          <a:extLst>
            <a:ext uri="{FF2B5EF4-FFF2-40B4-BE49-F238E27FC236}">
              <a16:creationId xmlns:a16="http://schemas.microsoft.com/office/drawing/2014/main" id="{A6CB3D04-0A66-44C3-A7DD-4C413558E3B0}"/>
            </a:ext>
          </a:extLst>
        </xdr:cNvPr>
        <xdr:cNvSpPr/>
      </xdr:nvSpPr>
      <xdr:spPr>
        <a:xfrm>
          <a:off x="16268700" y="1790518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72" name="フローチャート: 判断 571">
          <a:extLst>
            <a:ext uri="{FF2B5EF4-FFF2-40B4-BE49-F238E27FC236}">
              <a16:creationId xmlns:a16="http://schemas.microsoft.com/office/drawing/2014/main" id="{A6B48FB7-845E-45B5-BAEB-59D954A35891}"/>
            </a:ext>
          </a:extLst>
        </xdr:cNvPr>
        <xdr:cNvSpPr/>
      </xdr:nvSpPr>
      <xdr:spPr>
        <a:xfrm>
          <a:off x="15430500" y="178888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73" name="フローチャート: 判断 572">
          <a:extLst>
            <a:ext uri="{FF2B5EF4-FFF2-40B4-BE49-F238E27FC236}">
              <a16:creationId xmlns:a16="http://schemas.microsoft.com/office/drawing/2014/main" id="{C907EA0E-DB26-46A2-8E62-F09C2AA03639}"/>
            </a:ext>
          </a:extLst>
        </xdr:cNvPr>
        <xdr:cNvSpPr/>
      </xdr:nvSpPr>
      <xdr:spPr>
        <a:xfrm>
          <a:off x="14544675"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74" name="フローチャート: 判断 573">
          <a:extLst>
            <a:ext uri="{FF2B5EF4-FFF2-40B4-BE49-F238E27FC236}">
              <a16:creationId xmlns:a16="http://schemas.microsoft.com/office/drawing/2014/main" id="{E03AF943-8B29-49C0-A026-133E989E34D0}"/>
            </a:ext>
          </a:extLst>
        </xdr:cNvPr>
        <xdr:cNvSpPr/>
      </xdr:nvSpPr>
      <xdr:spPr>
        <a:xfrm>
          <a:off x="13655675" y="18070013"/>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75" name="フローチャート: 判断 574">
          <a:extLst>
            <a:ext uri="{FF2B5EF4-FFF2-40B4-BE49-F238E27FC236}">
              <a16:creationId xmlns:a16="http://schemas.microsoft.com/office/drawing/2014/main" id="{6177FAF4-3269-4F19-AC00-E8999EC0D84B}"/>
            </a:ext>
          </a:extLst>
        </xdr:cNvPr>
        <xdr:cNvSpPr/>
      </xdr:nvSpPr>
      <xdr:spPr>
        <a:xfrm>
          <a:off x="12763500" y="1805867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A461EE89-FE32-441C-A6A3-E7129168CE25}"/>
            </a:ext>
          </a:extLst>
        </xdr:cNvPr>
        <xdr:cNvSpPr txBox="1"/>
      </xdr:nvSpPr>
      <xdr:spPr>
        <a:xfrm>
          <a:off x="16132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6398F2A5-95DA-4F33-B241-76584496F51B}"/>
            </a:ext>
          </a:extLst>
        </xdr:cNvPr>
        <xdr:cNvSpPr txBox="1"/>
      </xdr:nvSpPr>
      <xdr:spPr>
        <a:xfrm>
          <a:off x="15293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2136F667-E714-440A-9201-C66D2436A9C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73D5DF88-4821-49E7-9524-D22A4B2E15F3}"/>
            </a:ext>
          </a:extLst>
        </xdr:cNvPr>
        <xdr:cNvSpPr txBox="1"/>
      </xdr:nvSpPr>
      <xdr:spPr>
        <a:xfrm>
          <a:off x="1351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A2CBCA54-D4C7-4163-8981-180517532F3C}"/>
            </a:ext>
          </a:extLst>
        </xdr:cNvPr>
        <xdr:cNvSpPr txBox="1"/>
      </xdr:nvSpPr>
      <xdr:spPr>
        <a:xfrm>
          <a:off x="1262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110308</xdr:rowOff>
    </xdr:from>
    <xdr:to>
      <xdr:col>85</xdr:col>
      <xdr:colOff>177800</xdr:colOff>
      <xdr:row>107</xdr:row>
      <xdr:rowOff>40458</xdr:rowOff>
    </xdr:to>
    <xdr:sp macro="" textlink="">
      <xdr:nvSpPr>
        <xdr:cNvPr id="581" name="楕円 580">
          <a:extLst>
            <a:ext uri="{FF2B5EF4-FFF2-40B4-BE49-F238E27FC236}">
              <a16:creationId xmlns:a16="http://schemas.microsoft.com/office/drawing/2014/main" id="{9406EDE3-B0F0-42C4-A534-5FF2C58225F4}"/>
            </a:ext>
          </a:extLst>
        </xdr:cNvPr>
        <xdr:cNvSpPr/>
      </xdr:nvSpPr>
      <xdr:spPr>
        <a:xfrm>
          <a:off x="16268700" y="18284008"/>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88735</xdr:rowOff>
    </xdr:from>
    <xdr:ext cx="405111" cy="259045"/>
    <xdr:sp macro="" textlink="">
      <xdr:nvSpPr>
        <xdr:cNvPr id="582" name="【庁舎】&#10;有形固定資産減価償却率該当値テキスト">
          <a:extLst>
            <a:ext uri="{FF2B5EF4-FFF2-40B4-BE49-F238E27FC236}">
              <a16:creationId xmlns:a16="http://schemas.microsoft.com/office/drawing/2014/main" id="{D2A17667-5385-43F0-BB5B-5FE8E572C6CA}"/>
            </a:ext>
          </a:extLst>
        </xdr:cNvPr>
        <xdr:cNvSpPr txBox="1"/>
      </xdr:nvSpPr>
      <xdr:spPr>
        <a:xfrm>
          <a:off x="16360775" y="18265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77651</xdr:rowOff>
    </xdr:from>
    <xdr:to>
      <xdr:col>81</xdr:col>
      <xdr:colOff>101600</xdr:colOff>
      <xdr:row>107</xdr:row>
      <xdr:rowOff>7801</xdr:rowOff>
    </xdr:to>
    <xdr:sp macro="" textlink="">
      <xdr:nvSpPr>
        <xdr:cNvPr id="583" name="楕円 582">
          <a:extLst>
            <a:ext uri="{FF2B5EF4-FFF2-40B4-BE49-F238E27FC236}">
              <a16:creationId xmlns:a16="http://schemas.microsoft.com/office/drawing/2014/main" id="{49DD58DB-6D49-4006-BA6A-2A2129D10027}"/>
            </a:ext>
          </a:extLst>
        </xdr:cNvPr>
        <xdr:cNvSpPr/>
      </xdr:nvSpPr>
      <xdr:spPr>
        <a:xfrm>
          <a:off x="15430500" y="1825135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128451</xdr:rowOff>
    </xdr:from>
    <xdr:to>
      <xdr:col>85</xdr:col>
      <xdr:colOff>127000</xdr:colOff>
      <xdr:row>106</xdr:row>
      <xdr:rowOff>161108</xdr:rowOff>
    </xdr:to>
    <xdr:cxnSp macro="">
      <xdr:nvCxnSpPr>
        <xdr:cNvPr id="584" name="直線コネクタ 583">
          <a:extLst>
            <a:ext uri="{FF2B5EF4-FFF2-40B4-BE49-F238E27FC236}">
              <a16:creationId xmlns:a16="http://schemas.microsoft.com/office/drawing/2014/main" id="{6A812ECD-E39A-492C-8477-B1169C4EC37F}"/>
            </a:ext>
          </a:extLst>
        </xdr:cNvPr>
        <xdr:cNvCxnSpPr/>
      </xdr:nvCxnSpPr>
      <xdr:spPr>
        <a:xfrm>
          <a:off x="15484475" y="183053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72752</xdr:rowOff>
    </xdr:from>
    <xdr:to>
      <xdr:col>76</xdr:col>
      <xdr:colOff>165100</xdr:colOff>
      <xdr:row>107</xdr:row>
      <xdr:rowOff>2902</xdr:rowOff>
    </xdr:to>
    <xdr:sp macro="" textlink="">
      <xdr:nvSpPr>
        <xdr:cNvPr id="585" name="楕円 584">
          <a:extLst>
            <a:ext uri="{FF2B5EF4-FFF2-40B4-BE49-F238E27FC236}">
              <a16:creationId xmlns:a16="http://schemas.microsoft.com/office/drawing/2014/main" id="{B3C6E4C8-3211-46BB-86B6-5F910BDAC603}"/>
            </a:ext>
          </a:extLst>
        </xdr:cNvPr>
        <xdr:cNvSpPr/>
      </xdr:nvSpPr>
      <xdr:spPr>
        <a:xfrm>
          <a:off x="14544675"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123552</xdr:rowOff>
    </xdr:from>
    <xdr:to>
      <xdr:col>81</xdr:col>
      <xdr:colOff>50800</xdr:colOff>
      <xdr:row>106</xdr:row>
      <xdr:rowOff>128451</xdr:rowOff>
    </xdr:to>
    <xdr:cxnSp macro="">
      <xdr:nvCxnSpPr>
        <xdr:cNvPr id="586" name="直線コネクタ 585">
          <a:extLst>
            <a:ext uri="{FF2B5EF4-FFF2-40B4-BE49-F238E27FC236}">
              <a16:creationId xmlns:a16="http://schemas.microsoft.com/office/drawing/2014/main" id="{A7D80228-4522-4C9C-93EA-7E4DB7828A3A}"/>
            </a:ext>
          </a:extLst>
        </xdr:cNvPr>
        <xdr:cNvCxnSpPr/>
      </xdr:nvCxnSpPr>
      <xdr:spPr>
        <a:xfrm>
          <a:off x="14592300" y="18300427"/>
          <a:ext cx="892175"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40095</xdr:rowOff>
    </xdr:from>
    <xdr:to>
      <xdr:col>72</xdr:col>
      <xdr:colOff>38100</xdr:colOff>
      <xdr:row>106</xdr:row>
      <xdr:rowOff>141695</xdr:rowOff>
    </xdr:to>
    <xdr:sp macro="" textlink="">
      <xdr:nvSpPr>
        <xdr:cNvPr id="587" name="楕円 586">
          <a:extLst>
            <a:ext uri="{FF2B5EF4-FFF2-40B4-BE49-F238E27FC236}">
              <a16:creationId xmlns:a16="http://schemas.microsoft.com/office/drawing/2014/main" id="{8067BB83-0B42-4B64-ACC6-FA324F4173BE}"/>
            </a:ext>
          </a:extLst>
        </xdr:cNvPr>
        <xdr:cNvSpPr/>
      </xdr:nvSpPr>
      <xdr:spPr>
        <a:xfrm>
          <a:off x="13655675" y="18213795"/>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90895</xdr:rowOff>
    </xdr:from>
    <xdr:to>
      <xdr:col>76</xdr:col>
      <xdr:colOff>114300</xdr:colOff>
      <xdr:row>106</xdr:row>
      <xdr:rowOff>123552</xdr:rowOff>
    </xdr:to>
    <xdr:cxnSp macro="">
      <xdr:nvCxnSpPr>
        <xdr:cNvPr id="588" name="直線コネクタ 587">
          <a:extLst>
            <a:ext uri="{FF2B5EF4-FFF2-40B4-BE49-F238E27FC236}">
              <a16:creationId xmlns:a16="http://schemas.microsoft.com/office/drawing/2014/main" id="{910D7666-B8F6-4260-A986-5124E6979A3A}"/>
            </a:ext>
          </a:extLst>
        </xdr:cNvPr>
        <xdr:cNvCxnSpPr/>
      </xdr:nvCxnSpPr>
      <xdr:spPr>
        <a:xfrm>
          <a:off x="13706475" y="18264595"/>
          <a:ext cx="885825" cy="3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9071</xdr:rowOff>
    </xdr:from>
    <xdr:to>
      <xdr:col>67</xdr:col>
      <xdr:colOff>101600</xdr:colOff>
      <xdr:row>106</xdr:row>
      <xdr:rowOff>110671</xdr:rowOff>
    </xdr:to>
    <xdr:sp macro="" textlink="">
      <xdr:nvSpPr>
        <xdr:cNvPr id="589" name="楕円 588">
          <a:extLst>
            <a:ext uri="{FF2B5EF4-FFF2-40B4-BE49-F238E27FC236}">
              <a16:creationId xmlns:a16="http://schemas.microsoft.com/office/drawing/2014/main" id="{3D9180A6-A651-42EF-B1D2-31E5BACA918C}"/>
            </a:ext>
          </a:extLst>
        </xdr:cNvPr>
        <xdr:cNvSpPr/>
      </xdr:nvSpPr>
      <xdr:spPr>
        <a:xfrm>
          <a:off x="12763500" y="18185946"/>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59871</xdr:rowOff>
    </xdr:from>
    <xdr:to>
      <xdr:col>71</xdr:col>
      <xdr:colOff>177800</xdr:colOff>
      <xdr:row>106</xdr:row>
      <xdr:rowOff>90895</xdr:rowOff>
    </xdr:to>
    <xdr:cxnSp macro="">
      <xdr:nvCxnSpPr>
        <xdr:cNvPr id="590" name="直線コネクタ 589">
          <a:extLst>
            <a:ext uri="{FF2B5EF4-FFF2-40B4-BE49-F238E27FC236}">
              <a16:creationId xmlns:a16="http://schemas.microsoft.com/office/drawing/2014/main" id="{94E3FA2B-132F-444C-A103-26D995FB73C0}"/>
            </a:ext>
          </a:extLst>
        </xdr:cNvPr>
        <xdr:cNvCxnSpPr/>
      </xdr:nvCxnSpPr>
      <xdr:spPr>
        <a:xfrm>
          <a:off x="12817475" y="1823357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91" name="n_1aveValue【庁舎】&#10;有形固定資産減価償却率">
          <a:extLst>
            <a:ext uri="{FF2B5EF4-FFF2-40B4-BE49-F238E27FC236}">
              <a16:creationId xmlns:a16="http://schemas.microsoft.com/office/drawing/2014/main" id="{23710E80-D871-42FD-84A4-B0AF2E99D95E}"/>
            </a:ext>
          </a:extLst>
        </xdr:cNvPr>
        <xdr:cNvSpPr txBox="1"/>
      </xdr:nvSpPr>
      <xdr:spPr>
        <a:xfrm>
          <a:off x="15269219"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92" name="n_2aveValue【庁舎】&#10;有形固定資産減価償却率">
          <a:extLst>
            <a:ext uri="{FF2B5EF4-FFF2-40B4-BE49-F238E27FC236}">
              <a16:creationId xmlns:a16="http://schemas.microsoft.com/office/drawing/2014/main" id="{1F540721-E47E-4D14-B602-690B5A80FB58}"/>
            </a:ext>
          </a:extLst>
        </xdr:cNvPr>
        <xdr:cNvSpPr txBox="1"/>
      </xdr:nvSpPr>
      <xdr:spPr>
        <a:xfrm>
          <a:off x="14392919"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93" name="n_3aveValue【庁舎】&#10;有形固定資産減価償却率">
          <a:extLst>
            <a:ext uri="{FF2B5EF4-FFF2-40B4-BE49-F238E27FC236}">
              <a16:creationId xmlns:a16="http://schemas.microsoft.com/office/drawing/2014/main" id="{EAB90F65-A98B-4A1A-BA42-073E0F2B45FD}"/>
            </a:ext>
          </a:extLst>
        </xdr:cNvPr>
        <xdr:cNvSpPr txBox="1"/>
      </xdr:nvSpPr>
      <xdr:spPr>
        <a:xfrm>
          <a:off x="13503919" y="1784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94" name="n_4aveValue【庁舎】&#10;有形固定資産減価償却率">
          <a:extLst>
            <a:ext uri="{FF2B5EF4-FFF2-40B4-BE49-F238E27FC236}">
              <a16:creationId xmlns:a16="http://schemas.microsoft.com/office/drawing/2014/main" id="{4892271F-89A9-4796-AFDE-4463A6EAB430}"/>
            </a:ext>
          </a:extLst>
        </xdr:cNvPr>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170378</xdr:rowOff>
    </xdr:from>
    <xdr:ext cx="405111" cy="259045"/>
    <xdr:sp macro="" textlink="">
      <xdr:nvSpPr>
        <xdr:cNvPr id="595" name="n_1mainValue【庁舎】&#10;有形固定資産減価償却率">
          <a:extLst>
            <a:ext uri="{FF2B5EF4-FFF2-40B4-BE49-F238E27FC236}">
              <a16:creationId xmlns:a16="http://schemas.microsoft.com/office/drawing/2014/main" id="{552523A3-AFC2-4C77-9A4A-597271DBBCCB}"/>
            </a:ext>
          </a:extLst>
        </xdr:cNvPr>
        <xdr:cNvSpPr txBox="1"/>
      </xdr:nvSpPr>
      <xdr:spPr>
        <a:xfrm>
          <a:off x="15269219"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165479</xdr:rowOff>
    </xdr:from>
    <xdr:ext cx="405111" cy="259045"/>
    <xdr:sp macro="" textlink="">
      <xdr:nvSpPr>
        <xdr:cNvPr id="596" name="n_2mainValue【庁舎】&#10;有形固定資産減価償却率">
          <a:extLst>
            <a:ext uri="{FF2B5EF4-FFF2-40B4-BE49-F238E27FC236}">
              <a16:creationId xmlns:a16="http://schemas.microsoft.com/office/drawing/2014/main" id="{2A0CA204-1A28-44F6-96D2-D94229BD5A8F}"/>
            </a:ext>
          </a:extLst>
        </xdr:cNvPr>
        <xdr:cNvSpPr txBox="1"/>
      </xdr:nvSpPr>
      <xdr:spPr>
        <a:xfrm>
          <a:off x="14392919" y="1834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132822</xdr:rowOff>
    </xdr:from>
    <xdr:ext cx="405111" cy="259045"/>
    <xdr:sp macro="" textlink="">
      <xdr:nvSpPr>
        <xdr:cNvPr id="597" name="n_3mainValue【庁舎】&#10;有形固定資産減価償却率">
          <a:extLst>
            <a:ext uri="{FF2B5EF4-FFF2-40B4-BE49-F238E27FC236}">
              <a16:creationId xmlns:a16="http://schemas.microsoft.com/office/drawing/2014/main" id="{EEF33795-69FF-47D8-A555-913E39F08DED}"/>
            </a:ext>
          </a:extLst>
        </xdr:cNvPr>
        <xdr:cNvSpPr txBox="1"/>
      </xdr:nvSpPr>
      <xdr:spPr>
        <a:xfrm>
          <a:off x="13503919" y="1830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101798</xdr:rowOff>
    </xdr:from>
    <xdr:ext cx="405111" cy="259045"/>
    <xdr:sp macro="" textlink="">
      <xdr:nvSpPr>
        <xdr:cNvPr id="598" name="n_4mainValue【庁舎】&#10;有形固定資産減価償却率">
          <a:extLst>
            <a:ext uri="{FF2B5EF4-FFF2-40B4-BE49-F238E27FC236}">
              <a16:creationId xmlns:a16="http://schemas.microsoft.com/office/drawing/2014/main" id="{E925D3A1-BEA1-4CBE-9C4A-C931035B97A7}"/>
            </a:ext>
          </a:extLst>
        </xdr:cNvPr>
        <xdr:cNvSpPr txBox="1"/>
      </xdr:nvSpPr>
      <xdr:spPr>
        <a:xfrm>
          <a:off x="12611744" y="18278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F82BAFFC-E1BE-43DF-B78B-7E39CC03B07F}"/>
            </a:ext>
          </a:extLst>
        </xdr:cNvPr>
        <xdr:cNvSpPr/>
      </xdr:nvSpPr>
      <xdr:spPr>
        <a:xfrm>
          <a:off x="18288000" y="15621000"/>
          <a:ext cx="47244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7A8567C9-FB38-479F-BFD1-A44D4252D0CD}"/>
            </a:ext>
          </a:extLst>
        </xdr:cNvPr>
        <xdr:cNvSpPr/>
      </xdr:nvSpPr>
      <xdr:spPr>
        <a:xfrm>
          <a:off x="18418175"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95DEA8A5-94F9-4557-889F-43E431A724B9}"/>
            </a:ext>
          </a:extLst>
        </xdr:cNvPr>
        <xdr:cNvSpPr/>
      </xdr:nvSpPr>
      <xdr:spPr>
        <a:xfrm>
          <a:off x="18418175"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5E6DB12C-BFEF-4CBF-9C5C-27A8205798EB}"/>
            </a:ext>
          </a:extLst>
        </xdr:cNvPr>
        <xdr:cNvSpPr/>
      </xdr:nvSpPr>
      <xdr:spPr>
        <a:xfrm>
          <a:off x="19431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18158B11-082D-4DB0-A376-A01FB440699A}"/>
            </a:ext>
          </a:extLst>
        </xdr:cNvPr>
        <xdr:cNvSpPr/>
      </xdr:nvSpPr>
      <xdr:spPr>
        <a:xfrm>
          <a:off x="19431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8E7DBF92-B792-4F30-BDD7-3C5CCF679ADB}"/>
            </a:ext>
          </a:extLst>
        </xdr:cNvPr>
        <xdr:cNvSpPr/>
      </xdr:nvSpPr>
      <xdr:spPr>
        <a:xfrm>
          <a:off x="20574000" y="162845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0990F49E-AFEE-452E-9E0A-388A95CF6B7A}"/>
            </a:ext>
          </a:extLst>
        </xdr:cNvPr>
        <xdr:cNvSpPr/>
      </xdr:nvSpPr>
      <xdr:spPr>
        <a:xfrm>
          <a:off x="20574000" y="164877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14633F01-0CE9-4D11-B731-E37874B2524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5E6C9C9D-5B9F-450F-92D5-5C89C6B274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0D2C017B-FFA3-4896-B137-955024C2FE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9" name="直線コネクタ 608">
          <a:extLst>
            <a:ext uri="{FF2B5EF4-FFF2-40B4-BE49-F238E27FC236}">
              <a16:creationId xmlns:a16="http://schemas.microsoft.com/office/drawing/2014/main" id="{8E7D95B8-F602-4B33-A101-FDFA3485334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0" name="テキスト ボックス 609">
          <a:extLst>
            <a:ext uri="{FF2B5EF4-FFF2-40B4-BE49-F238E27FC236}">
              <a16:creationId xmlns:a16="http://schemas.microsoft.com/office/drawing/2014/main" id="{347D5974-15C4-443B-8952-638EBFDA2CFC}"/>
            </a:ext>
          </a:extLst>
        </xdr:cNvPr>
        <xdr:cNvSpPr txBox="1"/>
      </xdr:nvSpPr>
      <xdr:spPr>
        <a:xfrm>
          <a:off x="17823996" y="18529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1" name="直線コネクタ 610">
          <a:extLst>
            <a:ext uri="{FF2B5EF4-FFF2-40B4-BE49-F238E27FC236}">
              <a16:creationId xmlns:a16="http://schemas.microsoft.com/office/drawing/2014/main" id="{BD8A2316-2E97-4C78-BDEF-C26367FEC34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2" name="テキスト ボックス 611">
          <a:extLst>
            <a:ext uri="{FF2B5EF4-FFF2-40B4-BE49-F238E27FC236}">
              <a16:creationId xmlns:a16="http://schemas.microsoft.com/office/drawing/2014/main" id="{59768A8D-792C-4286-912C-77B15CDD9B5A}"/>
            </a:ext>
          </a:extLst>
        </xdr:cNvPr>
        <xdr:cNvSpPr txBox="1"/>
      </xdr:nvSpPr>
      <xdr:spPr>
        <a:xfrm>
          <a:off x="17823996" y="18148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a16="http://schemas.microsoft.com/office/drawing/2014/main" id="{F31A54A9-E8C3-464F-AC65-0B84C6091C5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a16="http://schemas.microsoft.com/office/drawing/2014/main" id="{29FE4AB0-9A05-4EE0-A510-17ACD56BFC7A}"/>
            </a:ext>
          </a:extLst>
        </xdr:cNvPr>
        <xdr:cNvSpPr txBox="1"/>
      </xdr:nvSpPr>
      <xdr:spPr>
        <a:xfrm>
          <a:off x="17823996" y="1776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5" name="直線コネクタ 614">
          <a:extLst>
            <a:ext uri="{FF2B5EF4-FFF2-40B4-BE49-F238E27FC236}">
              <a16:creationId xmlns:a16="http://schemas.microsoft.com/office/drawing/2014/main" id="{257D2797-7774-41D2-8433-8CA4BBFBA15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6" name="テキスト ボックス 615">
          <a:extLst>
            <a:ext uri="{FF2B5EF4-FFF2-40B4-BE49-F238E27FC236}">
              <a16:creationId xmlns:a16="http://schemas.microsoft.com/office/drawing/2014/main" id="{9A45C885-57B2-4B32-9BF1-BC71D9DD1717}"/>
            </a:ext>
          </a:extLst>
        </xdr:cNvPr>
        <xdr:cNvSpPr txBox="1"/>
      </xdr:nvSpPr>
      <xdr:spPr>
        <a:xfrm>
          <a:off x="17823996" y="17386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7" name="直線コネクタ 616">
          <a:extLst>
            <a:ext uri="{FF2B5EF4-FFF2-40B4-BE49-F238E27FC236}">
              <a16:creationId xmlns:a16="http://schemas.microsoft.com/office/drawing/2014/main" id="{EB18139C-75F9-4F92-B29F-80E4A752325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8" name="テキスト ボックス 617">
          <a:extLst>
            <a:ext uri="{FF2B5EF4-FFF2-40B4-BE49-F238E27FC236}">
              <a16:creationId xmlns:a16="http://schemas.microsoft.com/office/drawing/2014/main" id="{52557ECA-7AFF-4FEA-B960-4C51990D1FE6}"/>
            </a:ext>
          </a:extLst>
        </xdr:cNvPr>
        <xdr:cNvSpPr txBox="1"/>
      </xdr:nvSpPr>
      <xdr:spPr>
        <a:xfrm>
          <a:off x="17756701" y="17005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0B41642B-171E-4C3D-BD1F-305FC0C2109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0" name="テキスト ボックス 619">
          <a:extLst>
            <a:ext uri="{FF2B5EF4-FFF2-40B4-BE49-F238E27FC236}">
              <a16:creationId xmlns:a16="http://schemas.microsoft.com/office/drawing/2014/main" id="{47520B91-67B4-49CB-801C-8B348557F541}"/>
            </a:ext>
          </a:extLst>
        </xdr:cNvPr>
        <xdr:cNvSpPr txBox="1"/>
      </xdr:nvSpPr>
      <xdr:spPr>
        <a:xfrm>
          <a:off x="17756701" y="16624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94218A07-BB24-4132-A032-C172008516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22" name="直線コネクタ 621">
          <a:extLst>
            <a:ext uri="{FF2B5EF4-FFF2-40B4-BE49-F238E27FC236}">
              <a16:creationId xmlns:a16="http://schemas.microsoft.com/office/drawing/2014/main" id="{654AD550-8FC3-46A1-9551-4CBCFBAC068F}"/>
            </a:ext>
          </a:extLst>
        </xdr:cNvPr>
        <xdr:cNvCxnSpPr/>
      </xdr:nvCxnSpPr>
      <xdr:spPr>
        <a:xfrm flipV="1">
          <a:off x="22164039" y="17315053"/>
          <a:ext cx="0" cy="13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23" name="【庁舎】&#10;一人当たり面積最小値テキスト">
          <a:extLst>
            <a:ext uri="{FF2B5EF4-FFF2-40B4-BE49-F238E27FC236}">
              <a16:creationId xmlns:a16="http://schemas.microsoft.com/office/drawing/2014/main" id="{42A2896E-A314-4DCB-B10D-4D842281A74D}"/>
            </a:ext>
          </a:extLst>
        </xdr:cNvPr>
        <xdr:cNvSpPr txBox="1"/>
      </xdr:nvSpPr>
      <xdr:spPr>
        <a:xfrm>
          <a:off x="22202775"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24" name="直線コネクタ 623">
          <a:extLst>
            <a:ext uri="{FF2B5EF4-FFF2-40B4-BE49-F238E27FC236}">
              <a16:creationId xmlns:a16="http://schemas.microsoft.com/office/drawing/2014/main" id="{B3B90292-F531-4038-93A4-609E6AC6D419}"/>
            </a:ext>
          </a:extLst>
        </xdr:cNvPr>
        <xdr:cNvCxnSpPr/>
      </xdr:nvCxnSpPr>
      <xdr:spPr>
        <a:xfrm>
          <a:off x="22075775" y="1864791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25" name="【庁舎】&#10;一人当たり面積最大値テキスト">
          <a:extLst>
            <a:ext uri="{FF2B5EF4-FFF2-40B4-BE49-F238E27FC236}">
              <a16:creationId xmlns:a16="http://schemas.microsoft.com/office/drawing/2014/main" id="{473A45F6-5EF1-4C62-A05B-AA40146DCE65}"/>
            </a:ext>
          </a:extLst>
        </xdr:cNvPr>
        <xdr:cNvSpPr txBox="1"/>
      </xdr:nvSpPr>
      <xdr:spPr>
        <a:xfrm>
          <a:off x="22202775"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26" name="直線コネクタ 625">
          <a:extLst>
            <a:ext uri="{FF2B5EF4-FFF2-40B4-BE49-F238E27FC236}">
              <a16:creationId xmlns:a16="http://schemas.microsoft.com/office/drawing/2014/main" id="{3D204ECB-3C75-40F5-A8DD-E7BA224501D5}"/>
            </a:ext>
          </a:extLst>
        </xdr:cNvPr>
        <xdr:cNvCxnSpPr/>
      </xdr:nvCxnSpPr>
      <xdr:spPr>
        <a:xfrm>
          <a:off x="22075775" y="1731505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627" name="【庁舎】&#10;一人当たり面積平均値テキスト">
          <a:extLst>
            <a:ext uri="{FF2B5EF4-FFF2-40B4-BE49-F238E27FC236}">
              <a16:creationId xmlns:a16="http://schemas.microsoft.com/office/drawing/2014/main" id="{5281A26A-85AC-4EFC-8701-2CDFF4A07693}"/>
            </a:ext>
          </a:extLst>
        </xdr:cNvPr>
        <xdr:cNvSpPr txBox="1"/>
      </xdr:nvSpPr>
      <xdr:spPr>
        <a:xfrm>
          <a:off x="22202775"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628" name="フローチャート: 判断 627">
          <a:extLst>
            <a:ext uri="{FF2B5EF4-FFF2-40B4-BE49-F238E27FC236}">
              <a16:creationId xmlns:a16="http://schemas.microsoft.com/office/drawing/2014/main" id="{FCD5FFE2-1035-4CD6-8DD5-2F90AB915EE7}"/>
            </a:ext>
          </a:extLst>
        </xdr:cNvPr>
        <xdr:cNvSpPr/>
      </xdr:nvSpPr>
      <xdr:spPr>
        <a:xfrm>
          <a:off x="22113875" y="1849653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629" name="フローチャート: 判断 628">
          <a:extLst>
            <a:ext uri="{FF2B5EF4-FFF2-40B4-BE49-F238E27FC236}">
              <a16:creationId xmlns:a16="http://schemas.microsoft.com/office/drawing/2014/main" id="{F6152143-8C88-4FBC-AEB6-C71DF0A54D8F}"/>
            </a:ext>
          </a:extLst>
        </xdr:cNvPr>
        <xdr:cNvSpPr/>
      </xdr:nvSpPr>
      <xdr:spPr>
        <a:xfrm>
          <a:off x="21275675" y="1849818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630" name="フローチャート: 判断 629">
          <a:extLst>
            <a:ext uri="{FF2B5EF4-FFF2-40B4-BE49-F238E27FC236}">
              <a16:creationId xmlns:a16="http://schemas.microsoft.com/office/drawing/2014/main" id="{07062CFC-45B6-4B25-AF3B-953A7267BA20}"/>
            </a:ext>
          </a:extLst>
        </xdr:cNvPr>
        <xdr:cNvSpPr/>
      </xdr:nvSpPr>
      <xdr:spPr>
        <a:xfrm>
          <a:off x="20383500" y="1850085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631" name="フローチャート: 判断 630">
          <a:extLst>
            <a:ext uri="{FF2B5EF4-FFF2-40B4-BE49-F238E27FC236}">
              <a16:creationId xmlns:a16="http://schemas.microsoft.com/office/drawing/2014/main" id="{3E9721BF-7FE3-4580-990F-D368C77EF02A}"/>
            </a:ext>
          </a:extLst>
        </xdr:cNvPr>
        <xdr:cNvSpPr/>
      </xdr:nvSpPr>
      <xdr:spPr>
        <a:xfrm>
          <a:off x="19497675" y="1850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632" name="フローチャート: 判断 631">
          <a:extLst>
            <a:ext uri="{FF2B5EF4-FFF2-40B4-BE49-F238E27FC236}">
              <a16:creationId xmlns:a16="http://schemas.microsoft.com/office/drawing/2014/main" id="{4A20A88E-1461-40CA-9A35-EDBD318BBEEE}"/>
            </a:ext>
          </a:extLst>
        </xdr:cNvPr>
        <xdr:cNvSpPr/>
      </xdr:nvSpPr>
      <xdr:spPr>
        <a:xfrm>
          <a:off x="18608675" y="18500089"/>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E47F82E-D926-4DC4-AA42-2C10B3C2B4B2}"/>
            </a:ext>
          </a:extLst>
        </xdr:cNvPr>
        <xdr:cNvSpPr txBox="1"/>
      </xdr:nvSpPr>
      <xdr:spPr>
        <a:xfrm>
          <a:off x="219741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FA019E7F-7EA5-4397-91E1-A1375C44EC5F}"/>
            </a:ext>
          </a:extLst>
        </xdr:cNvPr>
        <xdr:cNvSpPr txBox="1"/>
      </xdr:nvSpPr>
      <xdr:spPr>
        <a:xfrm>
          <a:off x="21135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C96E5951-DD2B-41EC-ABD4-67AA166AA578}"/>
            </a:ext>
          </a:extLst>
        </xdr:cNvPr>
        <xdr:cNvSpPr txBox="1"/>
      </xdr:nvSpPr>
      <xdr:spPr>
        <a:xfrm>
          <a:off x="20246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DF690E2-779B-46B2-AE37-BB9D8CEB664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6A8AB9E-020D-4AB3-8D18-CB076B0F8BD3}"/>
            </a:ext>
          </a:extLst>
        </xdr:cNvPr>
        <xdr:cNvSpPr txBox="1"/>
      </xdr:nvSpPr>
      <xdr:spPr>
        <a:xfrm>
          <a:off x="184689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41656</xdr:rowOff>
    </xdr:from>
    <xdr:to>
      <xdr:col>116</xdr:col>
      <xdr:colOff>114300</xdr:colOff>
      <xdr:row>108</xdr:row>
      <xdr:rowOff>143256</xdr:rowOff>
    </xdr:to>
    <xdr:sp macro="" textlink="">
      <xdr:nvSpPr>
        <xdr:cNvPr id="638" name="楕円 637">
          <a:extLst>
            <a:ext uri="{FF2B5EF4-FFF2-40B4-BE49-F238E27FC236}">
              <a16:creationId xmlns:a16="http://schemas.microsoft.com/office/drawing/2014/main" id="{5D8F3D4E-BAF2-40FF-89DC-EA6D04F5E83B}"/>
            </a:ext>
          </a:extLst>
        </xdr:cNvPr>
        <xdr:cNvSpPr/>
      </xdr:nvSpPr>
      <xdr:spPr>
        <a:xfrm>
          <a:off x="22113875" y="1855825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129811</xdr:rowOff>
    </xdr:from>
    <xdr:ext cx="469744" cy="259045"/>
    <xdr:sp macro="" textlink="">
      <xdr:nvSpPr>
        <xdr:cNvPr id="639" name="【庁舎】&#10;一人当たり面積該当値テキスト">
          <a:extLst>
            <a:ext uri="{FF2B5EF4-FFF2-40B4-BE49-F238E27FC236}">
              <a16:creationId xmlns:a16="http://schemas.microsoft.com/office/drawing/2014/main" id="{006A6DE9-EE5C-44AF-ABCE-B9032588AFA5}"/>
            </a:ext>
          </a:extLst>
        </xdr:cNvPr>
        <xdr:cNvSpPr txBox="1"/>
      </xdr:nvSpPr>
      <xdr:spPr>
        <a:xfrm>
          <a:off x="22202775" y="18474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42163</xdr:rowOff>
    </xdr:from>
    <xdr:to>
      <xdr:col>112</xdr:col>
      <xdr:colOff>38100</xdr:colOff>
      <xdr:row>108</xdr:row>
      <xdr:rowOff>143763</xdr:rowOff>
    </xdr:to>
    <xdr:sp macro="" textlink="">
      <xdr:nvSpPr>
        <xdr:cNvPr id="640" name="楕円 639">
          <a:extLst>
            <a:ext uri="{FF2B5EF4-FFF2-40B4-BE49-F238E27FC236}">
              <a16:creationId xmlns:a16="http://schemas.microsoft.com/office/drawing/2014/main" id="{9D27E9AF-4E9E-4DD6-A28E-1C174E9269A8}"/>
            </a:ext>
          </a:extLst>
        </xdr:cNvPr>
        <xdr:cNvSpPr/>
      </xdr:nvSpPr>
      <xdr:spPr>
        <a:xfrm>
          <a:off x="21275675" y="18558763"/>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92456</xdr:rowOff>
    </xdr:from>
    <xdr:to>
      <xdr:col>116</xdr:col>
      <xdr:colOff>63500</xdr:colOff>
      <xdr:row>108</xdr:row>
      <xdr:rowOff>92963</xdr:rowOff>
    </xdr:to>
    <xdr:cxnSp macro="">
      <xdr:nvCxnSpPr>
        <xdr:cNvPr id="641" name="直線コネクタ 640">
          <a:extLst>
            <a:ext uri="{FF2B5EF4-FFF2-40B4-BE49-F238E27FC236}">
              <a16:creationId xmlns:a16="http://schemas.microsoft.com/office/drawing/2014/main" id="{8902874D-4E7C-4D7A-84B7-CEB044340C11}"/>
            </a:ext>
          </a:extLst>
        </xdr:cNvPr>
        <xdr:cNvCxnSpPr/>
      </xdr:nvCxnSpPr>
      <xdr:spPr>
        <a:xfrm flipV="1">
          <a:off x="21326475" y="18609056"/>
          <a:ext cx="838200" cy="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43307</xdr:rowOff>
    </xdr:from>
    <xdr:to>
      <xdr:col>107</xdr:col>
      <xdr:colOff>101600</xdr:colOff>
      <xdr:row>108</xdr:row>
      <xdr:rowOff>144907</xdr:rowOff>
    </xdr:to>
    <xdr:sp macro="" textlink="">
      <xdr:nvSpPr>
        <xdr:cNvPr id="642" name="楕円 641">
          <a:extLst>
            <a:ext uri="{FF2B5EF4-FFF2-40B4-BE49-F238E27FC236}">
              <a16:creationId xmlns:a16="http://schemas.microsoft.com/office/drawing/2014/main" id="{A6D56E7C-5B13-46F7-828A-97E14F7B0E56}"/>
            </a:ext>
          </a:extLst>
        </xdr:cNvPr>
        <xdr:cNvSpPr/>
      </xdr:nvSpPr>
      <xdr:spPr>
        <a:xfrm>
          <a:off x="20383500" y="18563082"/>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92963</xdr:rowOff>
    </xdr:from>
    <xdr:to>
      <xdr:col>111</xdr:col>
      <xdr:colOff>177800</xdr:colOff>
      <xdr:row>108</xdr:row>
      <xdr:rowOff>94107</xdr:rowOff>
    </xdr:to>
    <xdr:cxnSp macro="">
      <xdr:nvCxnSpPr>
        <xdr:cNvPr id="643" name="直線コネクタ 642">
          <a:extLst>
            <a:ext uri="{FF2B5EF4-FFF2-40B4-BE49-F238E27FC236}">
              <a16:creationId xmlns:a16="http://schemas.microsoft.com/office/drawing/2014/main" id="{A394C481-3A21-48FA-8CA2-33242B21671D}"/>
            </a:ext>
          </a:extLst>
        </xdr:cNvPr>
        <xdr:cNvCxnSpPr/>
      </xdr:nvCxnSpPr>
      <xdr:spPr>
        <a:xfrm flipV="1">
          <a:off x="20437475" y="18609563"/>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44069</xdr:rowOff>
    </xdr:from>
    <xdr:to>
      <xdr:col>102</xdr:col>
      <xdr:colOff>165100</xdr:colOff>
      <xdr:row>108</xdr:row>
      <xdr:rowOff>145669</xdr:rowOff>
    </xdr:to>
    <xdr:sp macro="" textlink="">
      <xdr:nvSpPr>
        <xdr:cNvPr id="644" name="楕円 643">
          <a:extLst>
            <a:ext uri="{FF2B5EF4-FFF2-40B4-BE49-F238E27FC236}">
              <a16:creationId xmlns:a16="http://schemas.microsoft.com/office/drawing/2014/main" id="{2FBB3106-3E54-4D7B-86F3-E0E41BF9CC7F}"/>
            </a:ext>
          </a:extLst>
        </xdr:cNvPr>
        <xdr:cNvSpPr/>
      </xdr:nvSpPr>
      <xdr:spPr>
        <a:xfrm>
          <a:off x="19497675" y="185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94107</xdr:rowOff>
    </xdr:from>
    <xdr:to>
      <xdr:col>107</xdr:col>
      <xdr:colOff>50800</xdr:colOff>
      <xdr:row>108</xdr:row>
      <xdr:rowOff>94869</xdr:rowOff>
    </xdr:to>
    <xdr:cxnSp macro="">
      <xdr:nvCxnSpPr>
        <xdr:cNvPr id="645" name="直線コネクタ 644">
          <a:extLst>
            <a:ext uri="{FF2B5EF4-FFF2-40B4-BE49-F238E27FC236}">
              <a16:creationId xmlns:a16="http://schemas.microsoft.com/office/drawing/2014/main" id="{4A6CC0DE-A3F6-4E87-9833-986C3A5F0C8D}"/>
            </a:ext>
          </a:extLst>
        </xdr:cNvPr>
        <xdr:cNvCxnSpPr/>
      </xdr:nvCxnSpPr>
      <xdr:spPr>
        <a:xfrm flipV="1">
          <a:off x="19545300" y="18610707"/>
          <a:ext cx="892175"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44069</xdr:rowOff>
    </xdr:from>
    <xdr:to>
      <xdr:col>98</xdr:col>
      <xdr:colOff>38100</xdr:colOff>
      <xdr:row>108</xdr:row>
      <xdr:rowOff>145669</xdr:rowOff>
    </xdr:to>
    <xdr:sp macro="" textlink="">
      <xdr:nvSpPr>
        <xdr:cNvPr id="646" name="楕円 645">
          <a:extLst>
            <a:ext uri="{FF2B5EF4-FFF2-40B4-BE49-F238E27FC236}">
              <a16:creationId xmlns:a16="http://schemas.microsoft.com/office/drawing/2014/main" id="{382BD4E4-63F8-459A-90BF-9FBA68BE4D89}"/>
            </a:ext>
          </a:extLst>
        </xdr:cNvPr>
        <xdr:cNvSpPr/>
      </xdr:nvSpPr>
      <xdr:spPr>
        <a:xfrm>
          <a:off x="18608675" y="18563844"/>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94869</xdr:rowOff>
    </xdr:from>
    <xdr:to>
      <xdr:col>102</xdr:col>
      <xdr:colOff>114300</xdr:colOff>
      <xdr:row>108</xdr:row>
      <xdr:rowOff>94869</xdr:rowOff>
    </xdr:to>
    <xdr:cxnSp macro="">
      <xdr:nvCxnSpPr>
        <xdr:cNvPr id="647" name="直線コネクタ 646">
          <a:extLst>
            <a:ext uri="{FF2B5EF4-FFF2-40B4-BE49-F238E27FC236}">
              <a16:creationId xmlns:a16="http://schemas.microsoft.com/office/drawing/2014/main" id="{F9596F8E-38DF-45EB-8524-BA847502EFAC}"/>
            </a:ext>
          </a:extLst>
        </xdr:cNvPr>
        <xdr:cNvCxnSpPr/>
      </xdr:nvCxnSpPr>
      <xdr:spPr>
        <a:xfrm>
          <a:off x="18659475" y="18611469"/>
          <a:ext cx="8858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648" name="n_1aveValue【庁舎】&#10;一人当たり面積">
          <a:extLst>
            <a:ext uri="{FF2B5EF4-FFF2-40B4-BE49-F238E27FC236}">
              <a16:creationId xmlns:a16="http://schemas.microsoft.com/office/drawing/2014/main" id="{7862AE1D-B386-4284-A36E-C867D05D6D8F}"/>
            </a:ext>
          </a:extLst>
        </xdr:cNvPr>
        <xdr:cNvSpPr txBox="1"/>
      </xdr:nvSpPr>
      <xdr:spPr>
        <a:xfrm>
          <a:off x="21078902"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102379</xdr:rowOff>
    </xdr:from>
    <xdr:ext cx="469744" cy="259045"/>
    <xdr:sp macro="" textlink="">
      <xdr:nvSpPr>
        <xdr:cNvPr id="649" name="n_2aveValue【庁舎】&#10;一人当たり面積">
          <a:extLst>
            <a:ext uri="{FF2B5EF4-FFF2-40B4-BE49-F238E27FC236}">
              <a16:creationId xmlns:a16="http://schemas.microsoft.com/office/drawing/2014/main" id="{1E0513CC-A442-423B-AB2B-022A9C63FF1F}"/>
            </a:ext>
          </a:extLst>
        </xdr:cNvPr>
        <xdr:cNvSpPr txBox="1"/>
      </xdr:nvSpPr>
      <xdr:spPr>
        <a:xfrm>
          <a:off x="20202602" y="1827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104539</xdr:rowOff>
    </xdr:from>
    <xdr:ext cx="469744" cy="259045"/>
    <xdr:sp macro="" textlink="">
      <xdr:nvSpPr>
        <xdr:cNvPr id="650" name="n_3aveValue【庁舎】&#10;一人当たり面積">
          <a:extLst>
            <a:ext uri="{FF2B5EF4-FFF2-40B4-BE49-F238E27FC236}">
              <a16:creationId xmlns:a16="http://schemas.microsoft.com/office/drawing/2014/main" id="{09E775C2-465C-4E54-8FF3-3D306B8D2C36}"/>
            </a:ext>
          </a:extLst>
        </xdr:cNvPr>
        <xdr:cNvSpPr txBox="1"/>
      </xdr:nvSpPr>
      <xdr:spPr>
        <a:xfrm>
          <a:off x="19313602" y="1828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101616</xdr:rowOff>
    </xdr:from>
    <xdr:ext cx="469744" cy="259045"/>
    <xdr:sp macro="" textlink="">
      <xdr:nvSpPr>
        <xdr:cNvPr id="651" name="n_4aveValue【庁舎】&#10;一人当たり面積">
          <a:extLst>
            <a:ext uri="{FF2B5EF4-FFF2-40B4-BE49-F238E27FC236}">
              <a16:creationId xmlns:a16="http://schemas.microsoft.com/office/drawing/2014/main" id="{6E23B83F-0835-4E56-8299-0F169D4A6355}"/>
            </a:ext>
          </a:extLst>
        </xdr:cNvPr>
        <xdr:cNvSpPr txBox="1"/>
      </xdr:nvSpPr>
      <xdr:spPr>
        <a:xfrm>
          <a:off x="18421427" y="182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134890</xdr:rowOff>
    </xdr:from>
    <xdr:ext cx="469744" cy="259045"/>
    <xdr:sp macro="" textlink="">
      <xdr:nvSpPr>
        <xdr:cNvPr id="652" name="n_1mainValue【庁舎】&#10;一人当たり面積">
          <a:extLst>
            <a:ext uri="{FF2B5EF4-FFF2-40B4-BE49-F238E27FC236}">
              <a16:creationId xmlns:a16="http://schemas.microsoft.com/office/drawing/2014/main" id="{8921B104-E1F2-4AC0-B67D-94DC3D2A9013}"/>
            </a:ext>
          </a:extLst>
        </xdr:cNvPr>
        <xdr:cNvSpPr txBox="1"/>
      </xdr:nvSpPr>
      <xdr:spPr>
        <a:xfrm>
          <a:off x="21078902"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136034</xdr:rowOff>
    </xdr:from>
    <xdr:ext cx="469744" cy="259045"/>
    <xdr:sp macro="" textlink="">
      <xdr:nvSpPr>
        <xdr:cNvPr id="653" name="n_2mainValue【庁舎】&#10;一人当たり面積">
          <a:extLst>
            <a:ext uri="{FF2B5EF4-FFF2-40B4-BE49-F238E27FC236}">
              <a16:creationId xmlns:a16="http://schemas.microsoft.com/office/drawing/2014/main" id="{0A0716F1-A9D1-45A1-9E18-4E620009FFA2}"/>
            </a:ext>
          </a:extLst>
        </xdr:cNvPr>
        <xdr:cNvSpPr txBox="1"/>
      </xdr:nvSpPr>
      <xdr:spPr>
        <a:xfrm>
          <a:off x="20202602" y="1865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136796</xdr:rowOff>
    </xdr:from>
    <xdr:ext cx="469744" cy="259045"/>
    <xdr:sp macro="" textlink="">
      <xdr:nvSpPr>
        <xdr:cNvPr id="654" name="n_3mainValue【庁舎】&#10;一人当たり面積">
          <a:extLst>
            <a:ext uri="{FF2B5EF4-FFF2-40B4-BE49-F238E27FC236}">
              <a16:creationId xmlns:a16="http://schemas.microsoft.com/office/drawing/2014/main" id="{93FAC2A9-ED22-4D10-95B3-4250A81DB2A0}"/>
            </a:ext>
          </a:extLst>
        </xdr:cNvPr>
        <xdr:cNvSpPr txBox="1"/>
      </xdr:nvSpPr>
      <xdr:spPr>
        <a:xfrm>
          <a:off x="19313602"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136796</xdr:rowOff>
    </xdr:from>
    <xdr:ext cx="469744" cy="259045"/>
    <xdr:sp macro="" textlink="">
      <xdr:nvSpPr>
        <xdr:cNvPr id="655" name="n_4mainValue【庁舎】&#10;一人当たり面積">
          <a:extLst>
            <a:ext uri="{FF2B5EF4-FFF2-40B4-BE49-F238E27FC236}">
              <a16:creationId xmlns:a16="http://schemas.microsoft.com/office/drawing/2014/main" id="{70C9127E-C478-4512-9DE9-DBFD54C28A3C}"/>
            </a:ext>
          </a:extLst>
        </xdr:cNvPr>
        <xdr:cNvSpPr txBox="1"/>
      </xdr:nvSpPr>
      <xdr:spPr>
        <a:xfrm>
          <a:off x="18421427"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AD1CFB20-358D-4F76-A605-E4943FF3E8D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98A27C97-1B1A-4FCB-8AA6-1B68E29F9EF1}"/>
            </a:ext>
          </a:extLst>
        </xdr:cNvPr>
        <xdr:cNvSpPr/>
      </xdr:nvSpPr>
      <xdr:spPr>
        <a:xfrm>
          <a:off x="762000" y="19497675"/>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C92AE761-BADC-47EB-9667-00736D02E47F}"/>
            </a:ext>
          </a:extLst>
        </xdr:cNvPr>
        <xdr:cNvSpPr txBox="1"/>
      </xdr:nvSpPr>
      <xdr:spPr>
        <a:xfrm>
          <a:off x="838200" y="19751675"/>
          <a:ext cx="220884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消防施設については、分署が平成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年度に新設されたことから、有形固定資産減価償却率は類似団体平均を大きく下回っているが、消防団器具舎の老朽化が進んでおり、適正な維持管理に努める必要がある。</a:t>
          </a:r>
        </a:p>
        <a:p>
          <a:r>
            <a:rPr kumimoji="1" lang="ja-JP" altLang="en-US" sz="1300">
              <a:latin typeface="ＭＳ Ｐゴシック" panose="020B0600070205080204" pitchFamily="50" charset="-128"/>
              <a:ea typeface="ＭＳ Ｐゴシック" panose="020B0600070205080204" pitchFamily="50" charset="-128"/>
            </a:rPr>
            <a:t>　市民会館については、有形固定資産減価償却率が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となっており、特に自治会館において老朽化が進行していることから、施設の在り方を検討し、維持管理のコスト縮減を図っていく必要がある。また、庁舎については、有形固定資産減価償却率が類似団体平均より高く、近年、防水工事や空調機修繕をはじめとした維持管理費が増加傾向にあり、老朽化への対応が課題となっている。指定避難所となっていることからも適正な点検及び修繕を行うことで長寿命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
2,815
71.24
2,691,192
2,553,121
116,763
1,906,404
1,052,123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国有資産等所在市町村交付金の減価償却によ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る歳入の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及び少子高齢化の進行による社会保障費等歳出の増加に伴い、減少傾向となっている。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となり、類似団体内平均を大きく上回っているものの、今後も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財源の確保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や歳出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削減などに努め、健全な財政運営に努めていく必要がある。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80131</xdr:rowOff>
    </xdr:from>
    <xdr:to>
      <xdr:col>23</xdr:col>
      <xdr:colOff>133350</xdr:colOff>
      <xdr:row>39</xdr:row>
      <xdr:rowOff>137583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766681"/>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45659</xdr:rowOff>
    </xdr:from>
    <xdr:to>
      <xdr:col>19</xdr:col>
      <xdr:colOff>133350</xdr:colOff>
      <xdr:row>39</xdr:row>
      <xdr:rowOff>80131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7322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34169</xdr:rowOff>
    </xdr:from>
    <xdr:to>
      <xdr:col>15</xdr:col>
      <xdr:colOff>82550</xdr:colOff>
      <xdr:row>39</xdr:row>
      <xdr:rowOff>45659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7207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34169</xdr:rowOff>
    </xdr:from>
    <xdr:to>
      <xdr:col>11</xdr:col>
      <xdr:colOff>31750</xdr:colOff>
      <xdr:row>39</xdr:row>
      <xdr:rowOff>34169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67207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103310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29331</xdr:rowOff>
    </xdr:from>
    <xdr:to>
      <xdr:col>19</xdr:col>
      <xdr:colOff>184150</xdr:colOff>
      <xdr:row>39</xdr:row>
      <xdr:rowOff>130931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141108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48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166309</xdr:rowOff>
    </xdr:from>
    <xdr:to>
      <xdr:col>15</xdr:col>
      <xdr:colOff>133350</xdr:colOff>
      <xdr:row>39</xdr:row>
      <xdr:rowOff>96459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106636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154819</xdr:rowOff>
    </xdr:from>
    <xdr:to>
      <xdr:col>11</xdr:col>
      <xdr:colOff>82550</xdr:colOff>
      <xdr:row>39</xdr:row>
      <xdr:rowOff>84969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95146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154819</xdr:rowOff>
    </xdr:from>
    <xdr:to>
      <xdr:col>7</xdr:col>
      <xdr:colOff>31750</xdr:colOff>
      <xdr:row>39</xdr:row>
      <xdr:rowOff>84969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95146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主に普通交付税及び臨時財政対策債の大幅な増額に伴い、経常収支比率が</a:t>
          </a:r>
          <a:r>
            <a:rPr kumimoji="1" lang="en-US" altLang="ja-JP" sz="1300">
              <a:latin typeface="ＭＳ Ｐゴシック" panose="020B0600070205080204" pitchFamily="50" charset="-128"/>
              <a:ea typeface="ＭＳ Ｐゴシック" panose="020B0600070205080204" pitchFamily="50" charset="-128"/>
            </a:rPr>
            <a:t>75.2</a:t>
          </a:r>
          <a:r>
            <a:rPr kumimoji="1" lang="ja-JP" altLang="en-US" sz="1300">
              <a:latin typeface="ＭＳ Ｐゴシック" panose="020B0600070205080204" pitchFamily="50" charset="-128"/>
              <a:ea typeface="ＭＳ Ｐゴシック" panose="020B0600070205080204" pitchFamily="50" charset="-128"/>
            </a:rPr>
            <a:t>％と前年度と比較して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ポイント改善し、過去５年で最も低い値となった。　今後については、地方債の元利償還の増額や少子高齢化に進行による扶助費の増額が見込まれるほか、人口減少に伴う村税の減収が見込まれることから、行政改革等の取組を通じ、義務的経費の削減に努めていく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150495</xdr:rowOff>
    </xdr:from>
    <xdr:to>
      <xdr:col>23</xdr:col>
      <xdr:colOff>133350</xdr:colOff>
      <xdr:row>65</xdr:row>
      <xdr:rowOff>127318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0951845"/>
          <a:ext cx="8382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127318</xdr:rowOff>
    </xdr:from>
    <xdr:to>
      <xdr:col>19</xdr:col>
      <xdr:colOff>133350</xdr:colOff>
      <xdr:row>66</xdr:row>
      <xdr:rowOff>4128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2715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4128</xdr:rowOff>
    </xdr:from>
    <xdr:to>
      <xdr:col>15</xdr:col>
      <xdr:colOff>82550</xdr:colOff>
      <xdr:row>66</xdr:row>
      <xdr:rowOff>79534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319828"/>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47007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01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55404</xdr:rowOff>
    </xdr:from>
    <xdr:to>
      <xdr:col>11</xdr:col>
      <xdr:colOff>31750</xdr:colOff>
      <xdr:row>66</xdr:row>
      <xdr:rowOff>79534</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37110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89234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0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99695</xdr:rowOff>
    </xdr:from>
    <xdr:to>
      <xdr:col>23</xdr:col>
      <xdr:colOff>184150</xdr:colOff>
      <xdr:row>64</xdr:row>
      <xdr:rowOff>29845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116222</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76518</xdr:rowOff>
    </xdr:from>
    <xdr:to>
      <xdr:col>19</xdr:col>
      <xdr:colOff>184150</xdr:colOff>
      <xdr:row>66</xdr:row>
      <xdr:rowOff>6668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22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162895</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307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124778</xdr:rowOff>
    </xdr:from>
    <xdr:to>
      <xdr:col>15</xdr:col>
      <xdr:colOff>133350</xdr:colOff>
      <xdr:row>66</xdr:row>
      <xdr:rowOff>54928</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26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39705</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35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28734</xdr:rowOff>
    </xdr:from>
    <xdr:to>
      <xdr:col>11</xdr:col>
      <xdr:colOff>82550</xdr:colOff>
      <xdr:row>66</xdr:row>
      <xdr:rowOff>130334</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34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115111</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43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4604</xdr:rowOff>
    </xdr:from>
    <xdr:to>
      <xdr:col>7</xdr:col>
      <xdr:colOff>31750</xdr:colOff>
      <xdr:row>66</xdr:row>
      <xdr:rowOff>106204</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32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90981</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0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[385,579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類似団体内平均を下回ってはいるものの、前年度と比較すると</a:t>
          </a:r>
          <a:r>
            <a:rPr kumimoji="1" lang="en-US" altLang="ja-JP" sz="1300">
              <a:latin typeface="ＭＳ Ｐゴシック" panose="020B0600070205080204" pitchFamily="50" charset="-128"/>
              <a:ea typeface="ＭＳ Ｐゴシック" panose="020B0600070205080204" pitchFamily="50" charset="-128"/>
            </a:rPr>
            <a:t>7,782</a:t>
          </a:r>
          <a:r>
            <a:rPr kumimoji="1" lang="ja-JP" altLang="en-US" sz="1300">
              <a:latin typeface="ＭＳ Ｐゴシック" panose="020B0600070205080204" pitchFamily="50" charset="-128"/>
              <a:ea typeface="ＭＳ Ｐゴシック" panose="020B0600070205080204" pitchFamily="50" charset="-128"/>
            </a:rPr>
            <a:t>円増加している。　要因としては、橋梁の定期点検業務に係る委託料等の増加により、人件費・物件費等決算額が増額となった。また、人口減少の影響により、１人当たりの額が増額となる傾向にある。</a:t>
          </a:r>
        </a:p>
        <a:p>
          <a:r>
            <a:rPr kumimoji="1" lang="ja-JP" altLang="en-US" sz="1300">
              <a:latin typeface="ＭＳ Ｐゴシック" panose="020B0600070205080204" pitchFamily="50" charset="-128"/>
              <a:ea typeface="ＭＳ Ｐゴシック" panose="020B0600070205080204" pitchFamily="50" charset="-128"/>
            </a:rPr>
            <a:t>　今後については、施設の老朽化に伴い、維持管理費の増加が見込まれることから、公共施設等総合管理計画に基づき、施設の計画的な更新及び費用の平準化を図っていく必要がある。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4525</xdr:rowOff>
    </xdr:from>
    <xdr:to>
      <xdr:col>23</xdr:col>
      <xdr:colOff>133350</xdr:colOff>
      <xdr:row>82</xdr:row>
      <xdr:rowOff>8280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63425"/>
          <a:ext cx="8382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164508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51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165715</xdr:rowOff>
    </xdr:from>
    <xdr:to>
      <xdr:col>19</xdr:col>
      <xdr:colOff>133350</xdr:colOff>
      <xdr:row>82</xdr:row>
      <xdr:rowOff>4525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53165"/>
          <a:ext cx="889000" cy="1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161080</xdr:rowOff>
    </xdr:from>
    <xdr:to>
      <xdr:col>15</xdr:col>
      <xdr:colOff>82550</xdr:colOff>
      <xdr:row>81</xdr:row>
      <xdr:rowOff>165715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48530"/>
          <a:ext cx="889000" cy="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161080</xdr:rowOff>
    </xdr:from>
    <xdr:to>
      <xdr:col>11</xdr:col>
      <xdr:colOff>31750</xdr:colOff>
      <xdr:row>81</xdr:row>
      <xdr:rowOff>169976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048530"/>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128930</xdr:rowOff>
    </xdr:from>
    <xdr:to>
      <xdr:col>23</xdr:col>
      <xdr:colOff>184150</xdr:colOff>
      <xdr:row>82</xdr:row>
      <xdr:rowOff>59080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50207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3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125175</xdr:rowOff>
    </xdr:from>
    <xdr:to>
      <xdr:col>19</xdr:col>
      <xdr:colOff>184150</xdr:colOff>
      <xdr:row>82</xdr:row>
      <xdr:rowOff>55325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65502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8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114915</xdr:rowOff>
    </xdr:from>
    <xdr:to>
      <xdr:col>15</xdr:col>
      <xdr:colOff>133350</xdr:colOff>
      <xdr:row>82</xdr:row>
      <xdr:rowOff>45065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55242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7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110280</xdr:rowOff>
    </xdr:from>
    <xdr:to>
      <xdr:col>11</xdr:col>
      <xdr:colOff>82550</xdr:colOff>
      <xdr:row>82</xdr:row>
      <xdr:rowOff>40430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50607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6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119176</xdr:rowOff>
    </xdr:from>
    <xdr:to>
      <xdr:col>7</xdr:col>
      <xdr:colOff>31750</xdr:colOff>
      <xdr:row>82</xdr:row>
      <xdr:rowOff>49326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59503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75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年度に地域手当の見直しを行って以降、類似団体内平均を下回っている状況が続いている。令和３年度は類似団体内平均を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ポイント下回っており、類似団体内平均との差が過去５年で最も大きくなった。</a:t>
          </a:r>
        </a:p>
        <a:p>
          <a:r>
            <a:rPr kumimoji="1" lang="ja-JP" altLang="en-US" sz="1300">
              <a:latin typeface="ＭＳ Ｐゴシック" panose="020B0600070205080204" pitchFamily="50" charset="-128"/>
              <a:ea typeface="ＭＳ Ｐゴシック" panose="020B0600070205080204" pitchFamily="50" charset="-128"/>
            </a:rPr>
            <a:t>　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89536</xdr:rowOff>
    </xdr:from>
    <xdr:to>
      <xdr:col>81</xdr:col>
      <xdr:colOff>44450</xdr:colOff>
      <xdr:row>86</xdr:row>
      <xdr:rowOff>89536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342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89536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22170"/>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65405</xdr:rowOff>
    </xdr:from>
    <xdr:to>
      <xdr:col>72</xdr:col>
      <xdr:colOff>203200</xdr:colOff>
      <xdr:row>86</xdr:row>
      <xdr:rowOff>77470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101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65405</xdr:rowOff>
    </xdr:from>
    <xdr:to>
      <xdr:col>68</xdr:col>
      <xdr:colOff>152400</xdr:colOff>
      <xdr:row>86</xdr:row>
      <xdr:rowOff>77470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1010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38736</xdr:rowOff>
    </xdr:from>
    <xdr:to>
      <xdr:col>81</xdr:col>
      <xdr:colOff>95250</xdr:colOff>
      <xdr:row>86</xdr:row>
      <xdr:rowOff>140336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55263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38736</xdr:rowOff>
    </xdr:from>
    <xdr:to>
      <xdr:col>77</xdr:col>
      <xdr:colOff>95250</xdr:colOff>
      <xdr:row>86</xdr:row>
      <xdr:rowOff>140336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150513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52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14605</xdr:rowOff>
    </xdr:from>
    <xdr:to>
      <xdr:col>68</xdr:col>
      <xdr:colOff>203200</xdr:colOff>
      <xdr:row>86</xdr:row>
      <xdr:rowOff>116205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126382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ほぼ同数で推移しているが、人口減少の影響により増加傾向にある。類似団体内平均をわずかに下回っているが、事務事業の増加や住民サービスの複雑・多様化に対応できるよう、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72753</xdr:rowOff>
    </xdr:from>
    <xdr:to>
      <xdr:col>81</xdr:col>
      <xdr:colOff>44450</xdr:colOff>
      <xdr:row>59</xdr:row>
      <xdr:rowOff>74821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88303"/>
          <a:ext cx="8382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64250</xdr:rowOff>
    </xdr:from>
    <xdr:to>
      <xdr:col>77</xdr:col>
      <xdr:colOff>44450</xdr:colOff>
      <xdr:row>59</xdr:row>
      <xdr:rowOff>72753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79800"/>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56666</xdr:rowOff>
    </xdr:from>
    <xdr:to>
      <xdr:col>72</xdr:col>
      <xdr:colOff>203200</xdr:colOff>
      <xdr:row>59</xdr:row>
      <xdr:rowOff>64250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72216"/>
          <a:ext cx="889000" cy="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56666</xdr:rowOff>
    </xdr:from>
    <xdr:to>
      <xdr:col>68</xdr:col>
      <xdr:colOff>152400</xdr:colOff>
      <xdr:row>59</xdr:row>
      <xdr:rowOff>60688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17221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24021</xdr:rowOff>
    </xdr:from>
    <xdr:to>
      <xdr:col>81</xdr:col>
      <xdr:colOff>95250</xdr:colOff>
      <xdr:row>59</xdr:row>
      <xdr:rowOff>125621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3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40548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8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21953</xdr:rowOff>
    </xdr:from>
    <xdr:to>
      <xdr:col>77</xdr:col>
      <xdr:colOff>95250</xdr:colOff>
      <xdr:row>59</xdr:row>
      <xdr:rowOff>123553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133730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906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13450</xdr:rowOff>
    </xdr:from>
    <xdr:to>
      <xdr:col>73</xdr:col>
      <xdr:colOff>44450</xdr:colOff>
      <xdr:row>59</xdr:row>
      <xdr:rowOff>115050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125227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5866</xdr:rowOff>
    </xdr:from>
    <xdr:to>
      <xdr:col>68</xdr:col>
      <xdr:colOff>203200</xdr:colOff>
      <xdr:row>59</xdr:row>
      <xdr:rowOff>107466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117643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9888</xdr:rowOff>
    </xdr:from>
    <xdr:to>
      <xdr:col>64</xdr:col>
      <xdr:colOff>152400</xdr:colOff>
      <xdr:row>59</xdr:row>
      <xdr:rowOff>111488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121665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9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を活用することにより、予算財源を調整し、起債の抑制に努めていることで、類似団体内平均、全国市町村平均、神奈川県平均と比較しても非常に高い健全度に位置している。しかし、起債額は増加傾向にあるため、さらなる財源の確保や適正な財政運営に努め、高い水準を維持していく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86360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3978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169333</xdr:rowOff>
    </xdr:from>
    <xdr:to>
      <xdr:col>77</xdr:col>
      <xdr:colOff>44450</xdr:colOff>
      <xdr:row>37</xdr:row>
      <xdr:rowOff>54187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3415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129117</xdr:rowOff>
    </xdr:from>
    <xdr:to>
      <xdr:col>72</xdr:col>
      <xdr:colOff>203200</xdr:colOff>
      <xdr:row>36</xdr:row>
      <xdr:rowOff>169333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3013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96943</xdr:rowOff>
    </xdr:from>
    <xdr:to>
      <xdr:col>68</xdr:col>
      <xdr:colOff>152400</xdr:colOff>
      <xdr:row>36</xdr:row>
      <xdr:rowOff>129117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269143"/>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35560</xdr:rowOff>
    </xdr:from>
    <xdr:to>
      <xdr:col>81</xdr:col>
      <xdr:colOff>95250</xdr:colOff>
      <xdr:row>37</xdr:row>
      <xdr:rowOff>137160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128287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3387</xdr:rowOff>
    </xdr:from>
    <xdr:to>
      <xdr:col>77</xdr:col>
      <xdr:colOff>95250</xdr:colOff>
      <xdr:row>37</xdr:row>
      <xdr:rowOff>104987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115164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11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78317</xdr:rowOff>
    </xdr:from>
    <xdr:to>
      <xdr:col>68</xdr:col>
      <xdr:colOff>203200</xdr:colOff>
      <xdr:row>37</xdr:row>
      <xdr:rowOff>8467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2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18644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46143</xdr:rowOff>
    </xdr:from>
    <xdr:to>
      <xdr:col>64</xdr:col>
      <xdr:colOff>152400</xdr:colOff>
      <xdr:row>36</xdr:row>
      <xdr:rowOff>147743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157920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598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起債は増加傾向にあるが、財政調整基金等の積立額が上回っていることにより、将来負担比率は非常に低い水準を維持している。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141513</xdr:colOff>
      <xdr:row>26</xdr:row>
      <xdr:rowOff>43542</xdr:rowOff>
    </xdr:from>
    <xdr:ext cx="9099176" cy="435429"/>
    <xdr:sp macro="" textlink="">
      <xdr:nvSpPr>
        <xdr:cNvPr id="459" name="テキスト ボックス 458">
          <a:extLst>
            <a:ext uri="{FF2B5EF4-FFF2-40B4-BE49-F238E27FC236}">
              <a16:creationId xmlns:a16="http://schemas.microsoft.com/office/drawing/2014/main" id="{B7833EC5-7802-49C9-93AF-5F55205E114C}"/>
            </a:ext>
          </a:extLst>
        </xdr:cNvPr>
        <xdr:cNvSpPr txBox="1"/>
      </xdr:nvSpPr>
      <xdr:spPr>
        <a:xfrm>
          <a:off x="729342" y="4288971"/>
          <a:ext cx="9099176" cy="435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対象年度の翌年の地方公務員給与実態調査に基づいているが、令和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
2,815
71.24
2,691,192
2,553,121
116,763
1,906,404
1,052,123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人件費に係る経常収支比率は、類似団体平均と比較すると高くなっている。経常的な人件費を抑制することができたことから、前年度と比較して</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ポイント改善された。今後も事務事業の増加や住民サービスの複雑・多様化への対応に支障のない範囲で改善を図っていく必要がある。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39</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8114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39370</xdr:rowOff>
    </xdr:from>
    <xdr:to>
      <xdr:col>19</xdr:col>
      <xdr:colOff>187325</xdr:colOff>
      <xdr:row>39</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447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39370</xdr:rowOff>
    </xdr:from>
    <xdr:to>
      <xdr:col>15</xdr:col>
      <xdr:colOff>98425</xdr:colOff>
      <xdr:row>38</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44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111760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26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41910</xdr:rowOff>
    </xdr:from>
    <xdr:to>
      <xdr:col>20</xdr:col>
      <xdr:colOff>38100</xdr:colOff>
      <xdr:row>39</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160020</xdr:rowOff>
    </xdr:from>
    <xdr:to>
      <xdr:col>15</xdr:col>
      <xdr:colOff>149225</xdr:colOff>
      <xdr:row>38</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9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60960</xdr:rowOff>
    </xdr:from>
    <xdr:to>
      <xdr:col>11</xdr:col>
      <xdr:colOff>60325</xdr:colOff>
      <xdr:row>38</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施設の老朽化対策等に係る委託料等の増加に伴い、物件費は増額となったが、経常収入が増加したことで前年度より、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ポイント改善された。しかし、類似団体平均と比較すると依然として高い状態が続いているため、物件費の抑制及び経常財源の更なる確保に努めていく必要がある。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14986</xdr:rowOff>
    </xdr:from>
    <xdr:to>
      <xdr:col>82</xdr:col>
      <xdr:colOff>107950</xdr:colOff>
      <xdr:row>17</xdr:row>
      <xdr:rowOff>106426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963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19</xdr:row>
      <xdr:rowOff>42418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021076"/>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42418</xdr:rowOff>
    </xdr:from>
    <xdr:to>
      <xdr:col>73</xdr:col>
      <xdr:colOff>180975</xdr:colOff>
      <xdr:row>19</xdr:row>
      <xdr:rowOff>65278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32999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144543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154432</xdr:rowOff>
    </xdr:from>
    <xdr:to>
      <xdr:col>69</xdr:col>
      <xdr:colOff>92075</xdr:colOff>
      <xdr:row>19</xdr:row>
      <xdr:rowOff>65278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405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107713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163068</xdr:rowOff>
    </xdr:from>
    <xdr:to>
      <xdr:col>74</xdr:col>
      <xdr:colOff>31750</xdr:colOff>
      <xdr:row>19</xdr:row>
      <xdr:rowOff>93218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77995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3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14478</xdr:rowOff>
    </xdr:from>
    <xdr:to>
      <xdr:col>69</xdr:col>
      <xdr:colOff>142875</xdr:colOff>
      <xdr:row>19</xdr:row>
      <xdr:rowOff>116078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100855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35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103632</xdr:rowOff>
    </xdr:from>
    <xdr:to>
      <xdr:col>65</xdr:col>
      <xdr:colOff>53975</xdr:colOff>
      <xdr:row>19</xdr:row>
      <xdr:rowOff>33782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18559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までは、類似団体平均を少し上回る程度で推移していたが、令和３年度は、わずかではあるが下回る結果となった。要因としては、障害児者に係る経費が減少したことである。今後についても、健康増進を図り、医療費等を抑制することで、扶助費の低減に努め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377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57</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12700</xdr:rowOff>
    </xdr:from>
    <xdr:to>
      <xdr:col>11</xdr:col>
      <xdr:colOff>9525</xdr:colOff>
      <xdr:row>57</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と比較すると低くなっているが、下水道施設の長寿命化事業に伴う、特別会計への繰出金が増加傾向にあるため、特別会計における財源の確保に努め、繰出金の抑制を図っていく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24130</xdr:rowOff>
    </xdr:from>
    <xdr:to>
      <xdr:col>82</xdr:col>
      <xdr:colOff>107950</xdr:colOff>
      <xdr:row>56</xdr:row>
      <xdr:rowOff>69850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6253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659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111142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83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29845</xdr:rowOff>
    </xdr:from>
    <xdr:to>
      <xdr:col>73</xdr:col>
      <xdr:colOff>180975</xdr:colOff>
      <xdr:row>56</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6310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29845</xdr:rowOff>
    </xdr:from>
    <xdr:to>
      <xdr:col>69</xdr:col>
      <xdr:colOff>92075</xdr:colOff>
      <xdr:row>56</xdr:row>
      <xdr:rowOff>46990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6310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144780</xdr:rowOff>
    </xdr:from>
    <xdr:to>
      <xdr:col>82</xdr:col>
      <xdr:colOff>158750</xdr:colOff>
      <xdr:row>56</xdr:row>
      <xdr:rowOff>74930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161307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41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150495</xdr:rowOff>
    </xdr:from>
    <xdr:to>
      <xdr:col>69</xdr:col>
      <xdr:colOff>142875</xdr:colOff>
      <xdr:row>56</xdr:row>
      <xdr:rowOff>80645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90822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4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167640</xdr:rowOff>
    </xdr:from>
    <xdr:to>
      <xdr:col>65</xdr:col>
      <xdr:colOff>53975</xdr:colOff>
      <xdr:row>56</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59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107967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6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新型コロナウイルス感染症拡大の影響により各種イベントが中止になったことに伴い、イベント実行委員会等への補助金等の支出がなかったため、前年度と比較して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ポイント減少している。しかし、類似団体平均よりも高い状態が続いているため、補助金の支給要件の見直しや必要性の精査など、給付の抑制を図っていく必要がある。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44704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48208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113284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5598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113284</xdr:rowOff>
    </xdr:from>
    <xdr:to>
      <xdr:col>73</xdr:col>
      <xdr:colOff>180975</xdr:colOff>
      <xdr:row>38</xdr:row>
      <xdr:rowOff>159004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6283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145288</xdr:rowOff>
    </xdr:from>
    <xdr:to>
      <xdr:col>69</xdr:col>
      <xdr:colOff>92075</xdr:colOff>
      <xdr:row>38</xdr:row>
      <xdr:rowOff>159004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6603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165354</xdr:rowOff>
    </xdr:from>
    <xdr:to>
      <xdr:col>78</xdr:col>
      <xdr:colOff>120650</xdr:colOff>
      <xdr:row>38</xdr:row>
      <xdr:rowOff>95504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80281</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595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62484</xdr:rowOff>
    </xdr:from>
    <xdr:to>
      <xdr:col>74</xdr:col>
      <xdr:colOff>31750</xdr:colOff>
      <xdr:row>38</xdr:row>
      <xdr:rowOff>164084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148861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108204</xdr:rowOff>
    </xdr:from>
    <xdr:to>
      <xdr:col>69</xdr:col>
      <xdr:colOff>142875</xdr:colOff>
      <xdr:row>39</xdr:row>
      <xdr:rowOff>38354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23131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94488</xdr:rowOff>
    </xdr:from>
    <xdr:to>
      <xdr:col>65</xdr:col>
      <xdr:colOff>53975</xdr:colOff>
      <xdr:row>39</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9415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ポイント減少しているが、経常収入が増加したことによるものであり、公債費は増額となっていることから、引き続き自主財源の確保に努め、起債を抑制する必要がある。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66040</xdr:rowOff>
    </xdr:from>
    <xdr:to>
      <xdr:col>24</xdr:col>
      <xdr:colOff>25400</xdr:colOff>
      <xdr:row>73</xdr:row>
      <xdr:rowOff>73660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25818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62230</xdr:rowOff>
    </xdr:from>
    <xdr:to>
      <xdr:col>19</xdr:col>
      <xdr:colOff>187325</xdr:colOff>
      <xdr:row>73</xdr:row>
      <xdr:rowOff>73660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578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35560</xdr:rowOff>
    </xdr:from>
    <xdr:to>
      <xdr:col>15</xdr:col>
      <xdr:colOff>98425</xdr:colOff>
      <xdr:row>73</xdr:row>
      <xdr:rowOff>62230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5514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31750</xdr:rowOff>
    </xdr:from>
    <xdr:to>
      <xdr:col>11</xdr:col>
      <xdr:colOff>9525</xdr:colOff>
      <xdr:row>73</xdr:row>
      <xdr:rowOff>35560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547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15240</xdr:rowOff>
    </xdr:from>
    <xdr:to>
      <xdr:col>24</xdr:col>
      <xdr:colOff>76200</xdr:colOff>
      <xdr:row>73</xdr:row>
      <xdr:rowOff>116840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53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95267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439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22860</xdr:rowOff>
    </xdr:from>
    <xdr:to>
      <xdr:col>20</xdr:col>
      <xdr:colOff>38100</xdr:colOff>
      <xdr:row>73</xdr:row>
      <xdr:rowOff>124460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53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134637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30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11430</xdr:rowOff>
    </xdr:from>
    <xdr:to>
      <xdr:col>15</xdr:col>
      <xdr:colOff>149225</xdr:colOff>
      <xdr:row>73</xdr:row>
      <xdr:rowOff>113030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52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123207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29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156210</xdr:rowOff>
    </xdr:from>
    <xdr:to>
      <xdr:col>11</xdr:col>
      <xdr:colOff>60325</xdr:colOff>
      <xdr:row>73</xdr:row>
      <xdr:rowOff>86360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96537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2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152400</xdr:rowOff>
    </xdr:from>
    <xdr:to>
      <xdr:col>6</xdr:col>
      <xdr:colOff>171450</xdr:colOff>
      <xdr:row>73</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92727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類似団体平均と比較すると高い傾向が続いているが、経常収入が増加したことで前年度より、</a:t>
          </a:r>
          <a:r>
            <a:rPr kumimoji="1" lang="en-US" altLang="ja-JP" sz="1300">
              <a:latin typeface="ＭＳ Ｐゴシック" panose="020B0600070205080204" pitchFamily="50" charset="-128"/>
              <a:ea typeface="ＭＳ Ｐゴシック" panose="020B0600070205080204" pitchFamily="50" charset="-128"/>
            </a:rPr>
            <a:t>10.4</a:t>
          </a:r>
          <a:r>
            <a:rPr kumimoji="1" lang="ja-JP" altLang="en-US" sz="1300">
              <a:latin typeface="ＭＳ Ｐゴシック" panose="020B0600070205080204" pitchFamily="50" charset="-128"/>
              <a:ea typeface="ＭＳ Ｐゴシック" panose="020B0600070205080204" pitchFamily="50" charset="-128"/>
            </a:rPr>
            <a:t>ポイント改善された。</a:t>
          </a:r>
        </a:p>
        <a:p>
          <a:r>
            <a:rPr kumimoji="1" lang="ja-JP" altLang="en-US" sz="1300">
              <a:latin typeface="ＭＳ Ｐゴシック" panose="020B0600070205080204" pitchFamily="50" charset="-128"/>
              <a:ea typeface="ＭＳ Ｐゴシック" panose="020B0600070205080204" pitchFamily="50" charset="-128"/>
            </a:rPr>
            <a:t>　今後についても、経常財源の確保に努め、財政構造の弾力化を図っていく必要がある。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169455</xdr:rowOff>
    </xdr:from>
    <xdr:to>
      <xdr:col>82</xdr:col>
      <xdr:colOff>107950</xdr:colOff>
      <xdr:row>80</xdr:row>
      <xdr:rowOff>166188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542555"/>
          <a:ext cx="838200" cy="33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166188</xdr:rowOff>
    </xdr:from>
    <xdr:to>
      <xdr:col>78</xdr:col>
      <xdr:colOff>69850</xdr:colOff>
      <xdr:row>81</xdr:row>
      <xdr:rowOff>56787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8821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81</xdr:row>
      <xdr:rowOff>56787</xdr:rowOff>
    </xdr:from>
    <xdr:to>
      <xdr:col>73</xdr:col>
      <xdr:colOff>180975</xdr:colOff>
      <xdr:row>81</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944237"/>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138430</xdr:rowOff>
    </xdr:from>
    <xdr:to>
      <xdr:col>69</xdr:col>
      <xdr:colOff>92075</xdr:colOff>
      <xdr:row>81</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40258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118655</xdr:rowOff>
    </xdr:from>
    <xdr:to>
      <xdr:col>82</xdr:col>
      <xdr:colOff>158750</xdr:colOff>
      <xdr:row>79</xdr:row>
      <xdr:rowOff>48805</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90732</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115388</xdr:rowOff>
    </xdr:from>
    <xdr:to>
      <xdr:col>78</xdr:col>
      <xdr:colOff>120650</xdr:colOff>
      <xdr:row>81</xdr:row>
      <xdr:rowOff>45538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8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30315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917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81</xdr:row>
      <xdr:rowOff>5987</xdr:rowOff>
    </xdr:from>
    <xdr:to>
      <xdr:col>74</xdr:col>
      <xdr:colOff>31750</xdr:colOff>
      <xdr:row>81</xdr:row>
      <xdr:rowOff>107587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89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92364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97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110489</xdr:rowOff>
    </xdr:from>
    <xdr:to>
      <xdr:col>69</xdr:col>
      <xdr:colOff>142875</xdr:colOff>
      <xdr:row>82</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25416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87630</xdr:rowOff>
    </xdr:from>
    <xdr:to>
      <xdr:col>65</xdr:col>
      <xdr:colOff>53975</xdr:colOff>
      <xdr:row>82</xdr:row>
      <xdr:rowOff>17780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2557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406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55121</xdr:rowOff>
    </xdr:from>
    <xdr:to>
      <xdr:col>29</xdr:col>
      <xdr:colOff>127000</xdr:colOff>
      <xdr:row>18</xdr:row>
      <xdr:rowOff>70615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88846"/>
          <a:ext cx="647700" cy="15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70615</xdr:rowOff>
    </xdr:from>
    <xdr:to>
      <xdr:col>26</xdr:col>
      <xdr:colOff>50800</xdr:colOff>
      <xdr:row>18</xdr:row>
      <xdr:rowOff>87780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04340"/>
          <a:ext cx="698500" cy="1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87780</xdr:rowOff>
    </xdr:from>
    <xdr:to>
      <xdr:col>22</xdr:col>
      <xdr:colOff>114300</xdr:colOff>
      <xdr:row>18</xdr:row>
      <xdr:rowOff>94674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21505"/>
          <a:ext cx="698500" cy="6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75236</xdr:rowOff>
    </xdr:from>
    <xdr:to>
      <xdr:col>18</xdr:col>
      <xdr:colOff>177800</xdr:colOff>
      <xdr:row>18</xdr:row>
      <xdr:rowOff>94674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208961"/>
          <a:ext cx="698500" cy="19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4321</xdr:rowOff>
    </xdr:from>
    <xdr:to>
      <xdr:col>29</xdr:col>
      <xdr:colOff>177800</xdr:colOff>
      <xdr:row>18</xdr:row>
      <xdr:rowOff>105921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38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147848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1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19815</xdr:rowOff>
    </xdr:from>
    <xdr:to>
      <xdr:col>26</xdr:col>
      <xdr:colOff>101600</xdr:colOff>
      <xdr:row>18</xdr:row>
      <xdr:rowOff>121415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53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106192</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39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36980</xdr:rowOff>
    </xdr:from>
    <xdr:to>
      <xdr:col>22</xdr:col>
      <xdr:colOff>165100</xdr:colOff>
      <xdr:row>18</xdr:row>
      <xdr:rowOff>138580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7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123357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5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43874</xdr:rowOff>
    </xdr:from>
    <xdr:to>
      <xdr:col>19</xdr:col>
      <xdr:colOff>38100</xdr:colOff>
      <xdr:row>18</xdr:row>
      <xdr:rowOff>145474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7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130251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63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24436</xdr:rowOff>
    </xdr:from>
    <xdr:to>
      <xdr:col>15</xdr:col>
      <xdr:colOff>101600</xdr:colOff>
      <xdr:row>18</xdr:row>
      <xdr:rowOff>126036</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581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110813</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4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310815</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3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289832</xdr:rowOff>
    </xdr:from>
    <xdr:to>
      <xdr:col>29</xdr:col>
      <xdr:colOff>127000</xdr:colOff>
      <xdr:row>37</xdr:row>
      <xdr:rowOff>300639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414532"/>
          <a:ext cx="647700" cy="10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289832</xdr:rowOff>
    </xdr:from>
    <xdr:to>
      <xdr:col>26</xdr:col>
      <xdr:colOff>50800</xdr:colOff>
      <xdr:row>37</xdr:row>
      <xdr:rowOff>313589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414532"/>
          <a:ext cx="698500" cy="23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313589</xdr:rowOff>
    </xdr:from>
    <xdr:to>
      <xdr:col>22</xdr:col>
      <xdr:colOff>114300</xdr:colOff>
      <xdr:row>37</xdr:row>
      <xdr:rowOff>324831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438289"/>
          <a:ext cx="698500" cy="1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324831</xdr:rowOff>
    </xdr:from>
    <xdr:to>
      <xdr:col>18</xdr:col>
      <xdr:colOff>177800</xdr:colOff>
      <xdr:row>37</xdr:row>
      <xdr:rowOff>339541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449531"/>
          <a:ext cx="698500" cy="14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249839</xdr:rowOff>
    </xdr:from>
    <xdr:to>
      <xdr:col>29</xdr:col>
      <xdr:colOff>177800</xdr:colOff>
      <xdr:row>38</xdr:row>
      <xdr:rowOff>8539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74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158416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8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239032</xdr:rowOff>
    </xdr:from>
    <xdr:to>
      <xdr:col>26</xdr:col>
      <xdr:colOff>101600</xdr:colOff>
      <xdr:row>37</xdr:row>
      <xdr:rowOff>340632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363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325409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450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262789</xdr:rowOff>
    </xdr:from>
    <xdr:to>
      <xdr:col>22</xdr:col>
      <xdr:colOff>165100</xdr:colOff>
      <xdr:row>38</xdr:row>
      <xdr:rowOff>21489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8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6266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47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274031</xdr:rowOff>
    </xdr:from>
    <xdr:to>
      <xdr:col>19</xdr:col>
      <xdr:colOff>38100</xdr:colOff>
      <xdr:row>38</xdr:row>
      <xdr:rowOff>32731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9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17508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8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288741</xdr:rowOff>
    </xdr:from>
    <xdr:to>
      <xdr:col>15</xdr:col>
      <xdr:colOff>101600</xdr:colOff>
      <xdr:row>38</xdr:row>
      <xdr:rowOff>47441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413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32218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
2,815
71.24
2,691,192
2,553,121
116,763
1,906,404
1,052,123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40448</xdr:rowOff>
    </xdr:from>
    <xdr:to>
      <xdr:col>24</xdr:col>
      <xdr:colOff>63500</xdr:colOff>
      <xdr:row>37</xdr:row>
      <xdr:rowOff>43268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84098"/>
          <a:ext cx="8382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43268</xdr:rowOff>
    </xdr:from>
    <xdr:to>
      <xdr:col>19</xdr:col>
      <xdr:colOff>177800</xdr:colOff>
      <xdr:row>37</xdr:row>
      <xdr:rowOff>113904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6918"/>
          <a:ext cx="889000" cy="7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113904</xdr:rowOff>
    </xdr:from>
    <xdr:to>
      <xdr:col>15</xdr:col>
      <xdr:colOff>50800</xdr:colOff>
      <xdr:row>37</xdr:row>
      <xdr:rowOff>124970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57554"/>
          <a:ext cx="889000" cy="1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107228</xdr:rowOff>
    </xdr:from>
    <xdr:to>
      <xdr:col>10</xdr:col>
      <xdr:colOff>114300</xdr:colOff>
      <xdr:row>37</xdr:row>
      <xdr:rowOff>124970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450878"/>
          <a:ext cx="889000" cy="1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161098</xdr:rowOff>
    </xdr:from>
    <xdr:to>
      <xdr:col>24</xdr:col>
      <xdr:colOff>114300</xdr:colOff>
      <xdr:row>37</xdr:row>
      <xdr:rowOff>91248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3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12525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8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163918</xdr:rowOff>
    </xdr:from>
    <xdr:to>
      <xdr:col>20</xdr:col>
      <xdr:colOff>38100</xdr:colOff>
      <xdr:row>37</xdr:row>
      <xdr:rowOff>94068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110595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11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63104</xdr:rowOff>
    </xdr:from>
    <xdr:to>
      <xdr:col>15</xdr:col>
      <xdr:colOff>101600</xdr:colOff>
      <xdr:row>37</xdr:row>
      <xdr:rowOff>164705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067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155831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9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74170</xdr:rowOff>
    </xdr:from>
    <xdr:to>
      <xdr:col>10</xdr:col>
      <xdr:colOff>165100</xdr:colOff>
      <xdr:row>38</xdr:row>
      <xdr:rowOff>4320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1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166897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1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56428</xdr:rowOff>
    </xdr:from>
    <xdr:to>
      <xdr:col>6</xdr:col>
      <xdr:colOff>38100</xdr:colOff>
      <xdr:row>37</xdr:row>
      <xdr:rowOff>158028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0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149155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49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10695</xdr:rowOff>
    </xdr:from>
    <xdr:to>
      <xdr:col>24</xdr:col>
      <xdr:colOff>63500</xdr:colOff>
      <xdr:row>58</xdr:row>
      <xdr:rowOff>14012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4795"/>
          <a:ext cx="838200" cy="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162198</xdr:rowOff>
    </xdr:from>
    <xdr:to>
      <xdr:col>19</xdr:col>
      <xdr:colOff>177800</xdr:colOff>
      <xdr:row>58</xdr:row>
      <xdr:rowOff>14012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34848"/>
          <a:ext cx="889000" cy="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162198</xdr:rowOff>
    </xdr:from>
    <xdr:to>
      <xdr:col>15</xdr:col>
      <xdr:colOff>50800</xdr:colOff>
      <xdr:row>57</xdr:row>
      <xdr:rowOff>169741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34848"/>
          <a:ext cx="889000" cy="7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165341</xdr:rowOff>
    </xdr:from>
    <xdr:to>
      <xdr:col>10</xdr:col>
      <xdr:colOff>114300</xdr:colOff>
      <xdr:row>57</xdr:row>
      <xdr:rowOff>169741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37991"/>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131345</xdr:rowOff>
    </xdr:from>
    <xdr:to>
      <xdr:col>24</xdr:col>
      <xdr:colOff>114300</xdr:colOff>
      <xdr:row>58</xdr:row>
      <xdr:rowOff>61495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46272</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134662</xdr:rowOff>
    </xdr:from>
    <xdr:to>
      <xdr:col>20</xdr:col>
      <xdr:colOff>38100</xdr:colOff>
      <xdr:row>58</xdr:row>
      <xdr:rowOff>64812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55939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00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111398</xdr:rowOff>
    </xdr:from>
    <xdr:to>
      <xdr:col>15</xdr:col>
      <xdr:colOff>101600</xdr:colOff>
      <xdr:row>58</xdr:row>
      <xdr:rowOff>41548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32675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118941</xdr:rowOff>
    </xdr:from>
    <xdr:to>
      <xdr:col>10</xdr:col>
      <xdr:colOff>165100</xdr:colOff>
      <xdr:row>58</xdr:row>
      <xdr:rowOff>49091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40218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114541</xdr:rowOff>
    </xdr:from>
    <xdr:to>
      <xdr:col>6</xdr:col>
      <xdr:colOff>38100</xdr:colOff>
      <xdr:row>58</xdr:row>
      <xdr:rowOff>44691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35818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79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109927</xdr:rowOff>
    </xdr:from>
    <xdr:to>
      <xdr:col>24</xdr:col>
      <xdr:colOff>63500</xdr:colOff>
      <xdr:row>78</xdr:row>
      <xdr:rowOff>115807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83027"/>
          <a:ext cx="838200" cy="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115807</xdr:rowOff>
    </xdr:from>
    <xdr:to>
      <xdr:col>19</xdr:col>
      <xdr:colOff>177800</xdr:colOff>
      <xdr:row>78</xdr:row>
      <xdr:rowOff>124132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8907"/>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121188</xdr:rowOff>
    </xdr:from>
    <xdr:to>
      <xdr:col>15</xdr:col>
      <xdr:colOff>50800</xdr:colOff>
      <xdr:row>78</xdr:row>
      <xdr:rowOff>124132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94288"/>
          <a:ext cx="8890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112895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113058</xdr:rowOff>
    </xdr:from>
    <xdr:to>
      <xdr:col>10</xdr:col>
      <xdr:colOff>114300</xdr:colOff>
      <xdr:row>78</xdr:row>
      <xdr:rowOff>121188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86158"/>
          <a:ext cx="889000" cy="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96494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100280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59127</xdr:rowOff>
    </xdr:from>
    <xdr:to>
      <xdr:col>24</xdr:col>
      <xdr:colOff>114300</xdr:colOff>
      <xdr:row>78</xdr:row>
      <xdr:rowOff>160727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3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145504</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47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65007</xdr:rowOff>
    </xdr:from>
    <xdr:to>
      <xdr:col>20</xdr:col>
      <xdr:colOff>38100</xdr:colOff>
      <xdr:row>78</xdr:row>
      <xdr:rowOff>166607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157734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3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73332</xdr:rowOff>
    </xdr:from>
    <xdr:to>
      <xdr:col>15</xdr:col>
      <xdr:colOff>101600</xdr:colOff>
      <xdr:row>79</xdr:row>
      <xdr:rowOff>3482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166059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3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70388</xdr:rowOff>
    </xdr:from>
    <xdr:to>
      <xdr:col>10</xdr:col>
      <xdr:colOff>165100</xdr:colOff>
      <xdr:row>79</xdr:row>
      <xdr:rowOff>538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163115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3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62258</xdr:rowOff>
    </xdr:from>
    <xdr:to>
      <xdr:col>6</xdr:col>
      <xdr:colOff>38100</xdr:colOff>
      <xdr:row>78</xdr:row>
      <xdr:rowOff>163858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154985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2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36289</xdr:rowOff>
    </xdr:from>
    <xdr:to>
      <xdr:col>24</xdr:col>
      <xdr:colOff>63500</xdr:colOff>
      <xdr:row>97</xdr:row>
      <xdr:rowOff>14748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95489"/>
          <a:ext cx="838200" cy="14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8880</xdr:rowOff>
    </xdr:from>
    <xdr:to>
      <xdr:col>19</xdr:col>
      <xdr:colOff>177800</xdr:colOff>
      <xdr:row>97</xdr:row>
      <xdr:rowOff>14748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639530"/>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8880</xdr:rowOff>
    </xdr:from>
    <xdr:to>
      <xdr:col>15</xdr:col>
      <xdr:colOff>50800</xdr:colOff>
      <xdr:row>97</xdr:row>
      <xdr:rowOff>31587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39530"/>
          <a:ext cx="889000" cy="2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26177</xdr:rowOff>
    </xdr:from>
    <xdr:to>
      <xdr:col>10</xdr:col>
      <xdr:colOff>114300</xdr:colOff>
      <xdr:row>97</xdr:row>
      <xdr:rowOff>31587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56827"/>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156939</xdr:rowOff>
    </xdr:from>
    <xdr:to>
      <xdr:col>24</xdr:col>
      <xdr:colOff>114300</xdr:colOff>
      <xdr:row>96</xdr:row>
      <xdr:rowOff>87089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135366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2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135398</xdr:rowOff>
    </xdr:from>
    <xdr:to>
      <xdr:col>20</xdr:col>
      <xdr:colOff>38100</xdr:colOff>
      <xdr:row>97</xdr:row>
      <xdr:rowOff>65548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56675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8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129530</xdr:rowOff>
    </xdr:from>
    <xdr:to>
      <xdr:col>15</xdr:col>
      <xdr:colOff>101600</xdr:colOff>
      <xdr:row>97</xdr:row>
      <xdr:rowOff>59680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50807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152237</xdr:rowOff>
    </xdr:from>
    <xdr:to>
      <xdr:col>10</xdr:col>
      <xdr:colOff>165100</xdr:colOff>
      <xdr:row>97</xdr:row>
      <xdr:rowOff>82387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1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73514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0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146827</xdr:rowOff>
    </xdr:from>
    <xdr:to>
      <xdr:col>6</xdr:col>
      <xdr:colOff>38100</xdr:colOff>
      <xdr:row>97</xdr:row>
      <xdr:rowOff>76977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68104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56638</xdr:rowOff>
    </xdr:from>
    <xdr:to>
      <xdr:col>55</xdr:col>
      <xdr:colOff>0</xdr:colOff>
      <xdr:row>37</xdr:row>
      <xdr:rowOff>84268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28838"/>
          <a:ext cx="838200" cy="19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56638</xdr:rowOff>
    </xdr:from>
    <xdr:to>
      <xdr:col>50</xdr:col>
      <xdr:colOff>114300</xdr:colOff>
      <xdr:row>37</xdr:row>
      <xdr:rowOff>123355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28838"/>
          <a:ext cx="889000" cy="23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123355</xdr:rowOff>
    </xdr:from>
    <xdr:to>
      <xdr:col>45</xdr:col>
      <xdr:colOff>177800</xdr:colOff>
      <xdr:row>37</xdr:row>
      <xdr:rowOff>129931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467005"/>
          <a:ext cx="8890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87450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128239</xdr:rowOff>
    </xdr:from>
    <xdr:to>
      <xdr:col>41</xdr:col>
      <xdr:colOff>50800</xdr:colOff>
      <xdr:row>37</xdr:row>
      <xdr:rowOff>129931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471889"/>
          <a:ext cx="889000" cy="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110518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33468</xdr:rowOff>
    </xdr:from>
    <xdr:to>
      <xdr:col>55</xdr:col>
      <xdr:colOff>50800</xdr:colOff>
      <xdr:row>37</xdr:row>
      <xdr:rowOff>135068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7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11895</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5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5838</xdr:rowOff>
    </xdr:from>
    <xdr:to>
      <xdr:col>50</xdr:col>
      <xdr:colOff>165100</xdr:colOff>
      <xdr:row>36</xdr:row>
      <xdr:rowOff>107438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7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98565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70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72555</xdr:rowOff>
    </xdr:from>
    <xdr:to>
      <xdr:col>46</xdr:col>
      <xdr:colOff>38100</xdr:colOff>
      <xdr:row>38</xdr:row>
      <xdr:rowOff>2705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165282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0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79131</xdr:rowOff>
    </xdr:from>
    <xdr:to>
      <xdr:col>41</xdr:col>
      <xdr:colOff>101600</xdr:colOff>
      <xdr:row>38</xdr:row>
      <xdr:rowOff>9282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227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408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1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77439</xdr:rowOff>
    </xdr:from>
    <xdr:to>
      <xdr:col>36</xdr:col>
      <xdr:colOff>165100</xdr:colOff>
      <xdr:row>38</xdr:row>
      <xdr:rowOff>7589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170166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1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72344</xdr:rowOff>
    </xdr:from>
    <xdr:to>
      <xdr:col>55</xdr:col>
      <xdr:colOff>0</xdr:colOff>
      <xdr:row>59</xdr:row>
      <xdr:rowOff>76347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87894"/>
          <a:ext cx="838200" cy="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76347</xdr:rowOff>
    </xdr:from>
    <xdr:to>
      <xdr:col>50</xdr:col>
      <xdr:colOff>114300</xdr:colOff>
      <xdr:row>59</xdr:row>
      <xdr:rowOff>79597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91897"/>
          <a:ext cx="889000" cy="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45126</xdr:rowOff>
    </xdr:from>
    <xdr:to>
      <xdr:col>45</xdr:col>
      <xdr:colOff>177800</xdr:colOff>
      <xdr:row>59</xdr:row>
      <xdr:rowOff>79597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6067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3596</xdr:rowOff>
    </xdr:from>
    <xdr:to>
      <xdr:col>41</xdr:col>
      <xdr:colOff>50800</xdr:colOff>
      <xdr:row>59</xdr:row>
      <xdr:rowOff>45126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19146"/>
          <a:ext cx="889000" cy="4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21544</xdr:rowOff>
    </xdr:from>
    <xdr:to>
      <xdr:col>55</xdr:col>
      <xdr:colOff>50800</xdr:colOff>
      <xdr:row>59</xdr:row>
      <xdr:rowOff>123144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3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107921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5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25547</xdr:rowOff>
    </xdr:from>
    <xdr:to>
      <xdr:col>50</xdr:col>
      <xdr:colOff>165100</xdr:colOff>
      <xdr:row>59</xdr:row>
      <xdr:rowOff>127147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118274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23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28797</xdr:rowOff>
    </xdr:from>
    <xdr:to>
      <xdr:col>46</xdr:col>
      <xdr:colOff>38100</xdr:colOff>
      <xdr:row>59</xdr:row>
      <xdr:rowOff>130397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4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121524</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23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165776</xdr:rowOff>
    </xdr:from>
    <xdr:to>
      <xdr:col>41</xdr:col>
      <xdr:colOff>101600</xdr:colOff>
      <xdr:row>59</xdr:row>
      <xdr:rowOff>95926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1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87053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202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124246</xdr:rowOff>
    </xdr:from>
    <xdr:to>
      <xdr:col>36</xdr:col>
      <xdr:colOff>165100</xdr:colOff>
      <xdr:row>59</xdr:row>
      <xdr:rowOff>54396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6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45523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61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139404</xdr:rowOff>
    </xdr:from>
    <xdr:to>
      <xdr:col>50</xdr:col>
      <xdr:colOff>114300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12504"/>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98935</xdr:rowOff>
    </xdr:from>
    <xdr:to>
      <xdr:col>45</xdr:col>
      <xdr:colOff>177800</xdr:colOff>
      <xdr:row>78</xdr:row>
      <xdr:rowOff>139404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72035"/>
          <a:ext cx="889000" cy="4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60212</xdr:rowOff>
    </xdr:from>
    <xdr:to>
      <xdr:col>41</xdr:col>
      <xdr:colOff>50800</xdr:colOff>
      <xdr:row>78</xdr:row>
      <xdr:rowOff>98935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33312"/>
          <a:ext cx="889000" cy="3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249299"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88604</xdr:rowOff>
    </xdr:from>
    <xdr:to>
      <xdr:col>46</xdr:col>
      <xdr:colOff>38100</xdr:colOff>
      <xdr:row>79</xdr:row>
      <xdr:rowOff>18754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9881</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61017" y="1355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48135</xdr:rowOff>
    </xdr:from>
    <xdr:to>
      <xdr:col>41</xdr:col>
      <xdr:colOff>101600</xdr:colOff>
      <xdr:row>78</xdr:row>
      <xdr:rowOff>149735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140862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1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9412</xdr:rowOff>
    </xdr:from>
    <xdr:to>
      <xdr:col>36</xdr:col>
      <xdr:colOff>165100</xdr:colOff>
      <xdr:row>78</xdr:row>
      <xdr:rowOff>111012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127539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5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110044</xdr:rowOff>
    </xdr:from>
    <xdr:to>
      <xdr:col>55</xdr:col>
      <xdr:colOff>0</xdr:colOff>
      <xdr:row>98</xdr:row>
      <xdr:rowOff>110627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912144"/>
          <a:ext cx="8382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110627</xdr:rowOff>
    </xdr:from>
    <xdr:to>
      <xdr:col>50</xdr:col>
      <xdr:colOff>114300</xdr:colOff>
      <xdr:row>98</xdr:row>
      <xdr:rowOff>113103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912727"/>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113103</xdr:rowOff>
    </xdr:from>
    <xdr:to>
      <xdr:col>45</xdr:col>
      <xdr:colOff>177800</xdr:colOff>
      <xdr:row>98</xdr:row>
      <xdr:rowOff>116089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915203"/>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88691</xdr:rowOff>
    </xdr:from>
    <xdr:to>
      <xdr:col>41</xdr:col>
      <xdr:colOff>50800</xdr:colOff>
      <xdr:row>98</xdr:row>
      <xdr:rowOff>116089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90791"/>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136734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59244</xdr:rowOff>
    </xdr:from>
    <xdr:to>
      <xdr:col>55</xdr:col>
      <xdr:colOff>50800</xdr:colOff>
      <xdr:row>98</xdr:row>
      <xdr:rowOff>160844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59827</xdr:rowOff>
    </xdr:from>
    <xdr:to>
      <xdr:col>50</xdr:col>
      <xdr:colOff>165100</xdr:colOff>
      <xdr:row>98</xdr:row>
      <xdr:rowOff>161427</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6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152554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5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62303</xdr:rowOff>
    </xdr:from>
    <xdr:to>
      <xdr:col>46</xdr:col>
      <xdr:colOff>38100</xdr:colOff>
      <xdr:row>98</xdr:row>
      <xdr:rowOff>163903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155030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65289</xdr:rowOff>
    </xdr:from>
    <xdr:to>
      <xdr:col>41</xdr:col>
      <xdr:colOff>101600</xdr:colOff>
      <xdr:row>98</xdr:row>
      <xdr:rowOff>166889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6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158016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6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37891</xdr:rowOff>
    </xdr:from>
    <xdr:to>
      <xdr:col>36</xdr:col>
      <xdr:colOff>165100</xdr:colOff>
      <xdr:row>98</xdr:row>
      <xdr:rowOff>139491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3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129208</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44308"/>
          <a:ext cx="8382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129208</xdr:rowOff>
    </xdr:from>
    <xdr:to>
      <xdr:col>81</xdr:col>
      <xdr:colOff>50800</xdr:colOff>
      <xdr:row>38</xdr:row>
      <xdr:rowOff>132686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44308"/>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132686</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647786"/>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78408</xdr:rowOff>
    </xdr:from>
    <xdr:to>
      <xdr:col>81</xdr:col>
      <xdr:colOff>101600</xdr:colOff>
      <xdr:row>39</xdr:row>
      <xdr:rowOff>8558</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9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171135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86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81886</xdr:rowOff>
    </xdr:from>
    <xdr:to>
      <xdr:col>76</xdr:col>
      <xdr:colOff>165100</xdr:colOff>
      <xdr:row>39</xdr:row>
      <xdr:rowOff>12036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3163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8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19900</xdr:rowOff>
    </xdr:from>
    <xdr:to>
      <xdr:col>85</xdr:col>
      <xdr:colOff>127000</xdr:colOff>
      <xdr:row>79</xdr:row>
      <xdr:rowOff>21177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564450"/>
          <a:ext cx="8382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21177</xdr:rowOff>
    </xdr:from>
    <xdr:to>
      <xdr:col>81</xdr:col>
      <xdr:colOff>50800</xdr:colOff>
      <xdr:row>79</xdr:row>
      <xdr:rowOff>24416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56572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24416</xdr:rowOff>
    </xdr:from>
    <xdr:to>
      <xdr:col>76</xdr:col>
      <xdr:colOff>114300</xdr:colOff>
      <xdr:row>79</xdr:row>
      <xdr:rowOff>33100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568966"/>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33100</xdr:rowOff>
    </xdr:from>
    <xdr:to>
      <xdr:col>71</xdr:col>
      <xdr:colOff>177800</xdr:colOff>
      <xdr:row>79</xdr:row>
      <xdr:rowOff>33906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57765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140550</xdr:rowOff>
    </xdr:from>
    <xdr:to>
      <xdr:col>85</xdr:col>
      <xdr:colOff>177800</xdr:colOff>
      <xdr:row>79</xdr:row>
      <xdr:rowOff>70700</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51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55477</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4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141827</xdr:rowOff>
    </xdr:from>
    <xdr:to>
      <xdr:col>81</xdr:col>
      <xdr:colOff>101600</xdr:colOff>
      <xdr:row>79</xdr:row>
      <xdr:rowOff>71977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51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63104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145066</xdr:rowOff>
    </xdr:from>
    <xdr:to>
      <xdr:col>76</xdr:col>
      <xdr:colOff>165100</xdr:colOff>
      <xdr:row>79</xdr:row>
      <xdr:rowOff>75216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5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66343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61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153750</xdr:rowOff>
    </xdr:from>
    <xdr:to>
      <xdr:col>72</xdr:col>
      <xdr:colOff>38100</xdr:colOff>
      <xdr:row>79</xdr:row>
      <xdr:rowOff>83900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52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75027</xdr:rowOff>
    </xdr:from>
    <xdr:ext cx="469744"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68428" y="1361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154556</xdr:rowOff>
    </xdr:from>
    <xdr:to>
      <xdr:col>67</xdr:col>
      <xdr:colOff>101600</xdr:colOff>
      <xdr:row>79</xdr:row>
      <xdr:rowOff>84706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52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75833</xdr:rowOff>
    </xdr:from>
    <xdr:ext cx="469744"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79428" y="1362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162559</xdr:rowOff>
    </xdr:from>
    <xdr:to>
      <xdr:col>85</xdr:col>
      <xdr:colOff>127000</xdr:colOff>
      <xdr:row>99</xdr:row>
      <xdr:rowOff>34773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64659"/>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23504</xdr:rowOff>
    </xdr:from>
    <xdr:to>
      <xdr:col>81</xdr:col>
      <xdr:colOff>50800</xdr:colOff>
      <xdr:row>99</xdr:row>
      <xdr:rowOff>34773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97054"/>
          <a:ext cx="8890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19424</xdr:rowOff>
    </xdr:from>
    <xdr:to>
      <xdr:col>76</xdr:col>
      <xdr:colOff>114300</xdr:colOff>
      <xdr:row>99</xdr:row>
      <xdr:rowOff>23504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92974"/>
          <a:ext cx="889000" cy="4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19424</xdr:rowOff>
    </xdr:from>
    <xdr:to>
      <xdr:col>71</xdr:col>
      <xdr:colOff>177800</xdr:colOff>
      <xdr:row>99</xdr:row>
      <xdr:rowOff>28549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2974"/>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111759</xdr:rowOff>
    </xdr:from>
    <xdr:to>
      <xdr:col>85</xdr:col>
      <xdr:colOff>177800</xdr:colOff>
      <xdr:row>99</xdr:row>
      <xdr:rowOff>41909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1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26686</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155423</xdr:rowOff>
    </xdr:from>
    <xdr:to>
      <xdr:col>81</xdr:col>
      <xdr:colOff>101600</xdr:colOff>
      <xdr:row>99</xdr:row>
      <xdr:rowOff>85573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5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76700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144154</xdr:rowOff>
    </xdr:from>
    <xdr:to>
      <xdr:col>76</xdr:col>
      <xdr:colOff>165100</xdr:colOff>
      <xdr:row>99</xdr:row>
      <xdr:rowOff>74304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4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65431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3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140074</xdr:rowOff>
    </xdr:from>
    <xdr:to>
      <xdr:col>72</xdr:col>
      <xdr:colOff>38100</xdr:colOff>
      <xdr:row>99</xdr:row>
      <xdr:rowOff>70224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61351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149199</xdr:rowOff>
    </xdr:from>
    <xdr:to>
      <xdr:col>67</xdr:col>
      <xdr:colOff>101600</xdr:colOff>
      <xdr:row>99</xdr:row>
      <xdr:rowOff>79349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5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70476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4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64621</xdr:rowOff>
    </xdr:from>
    <xdr:to>
      <xdr:col>116</xdr:col>
      <xdr:colOff>63500</xdr:colOff>
      <xdr:row>59</xdr:row>
      <xdr:rowOff>64894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80171"/>
          <a:ext cx="8382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64894</xdr:rowOff>
    </xdr:from>
    <xdr:to>
      <xdr:col>111</xdr:col>
      <xdr:colOff>177800</xdr:colOff>
      <xdr:row>59</xdr:row>
      <xdr:rowOff>65514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80444"/>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55063</xdr:rowOff>
    </xdr:from>
    <xdr:to>
      <xdr:col>107</xdr:col>
      <xdr:colOff>50800</xdr:colOff>
      <xdr:row>59</xdr:row>
      <xdr:rowOff>65514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170613"/>
          <a:ext cx="8890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53932</xdr:rowOff>
    </xdr:from>
    <xdr:to>
      <xdr:col>102</xdr:col>
      <xdr:colOff>114300</xdr:colOff>
      <xdr:row>59</xdr:row>
      <xdr:rowOff>55063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69482"/>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99984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21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104153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13821</xdr:rowOff>
    </xdr:from>
    <xdr:to>
      <xdr:col>116</xdr:col>
      <xdr:colOff>114300</xdr:colOff>
      <xdr:row>59</xdr:row>
      <xdr:rowOff>115421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2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14094</xdr:rowOff>
    </xdr:from>
    <xdr:to>
      <xdr:col>112</xdr:col>
      <xdr:colOff>38100</xdr:colOff>
      <xdr:row>59</xdr:row>
      <xdr:rowOff>115694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2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106821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2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14714</xdr:rowOff>
    </xdr:from>
    <xdr:to>
      <xdr:col>107</xdr:col>
      <xdr:colOff>101600</xdr:colOff>
      <xdr:row>59</xdr:row>
      <xdr:rowOff>116314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107441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4263</xdr:rowOff>
    </xdr:from>
    <xdr:to>
      <xdr:col>102</xdr:col>
      <xdr:colOff>165100</xdr:colOff>
      <xdr:row>59</xdr:row>
      <xdr:rowOff>105863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1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122390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89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3132</xdr:rowOff>
    </xdr:from>
    <xdr:to>
      <xdr:col>98</xdr:col>
      <xdr:colOff>38100</xdr:colOff>
      <xdr:row>59</xdr:row>
      <xdr:rowOff>104732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1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121259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89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17080</xdr:rowOff>
    </xdr:from>
    <xdr:to>
      <xdr:col>116</xdr:col>
      <xdr:colOff>63500</xdr:colOff>
      <xdr:row>78</xdr:row>
      <xdr:rowOff>30287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390180"/>
          <a:ext cx="838200" cy="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30287</xdr:rowOff>
    </xdr:from>
    <xdr:to>
      <xdr:col>111</xdr:col>
      <xdr:colOff>177800</xdr:colOff>
      <xdr:row>78</xdr:row>
      <xdr:rowOff>42061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403387"/>
          <a:ext cx="889000" cy="1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42061</xdr:rowOff>
    </xdr:from>
    <xdr:to>
      <xdr:col>107</xdr:col>
      <xdr:colOff>50800</xdr:colOff>
      <xdr:row>78</xdr:row>
      <xdr:rowOff>47295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415161"/>
          <a:ext cx="889000" cy="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47295</xdr:rowOff>
    </xdr:from>
    <xdr:to>
      <xdr:col>102</xdr:col>
      <xdr:colOff>114300</xdr:colOff>
      <xdr:row>78</xdr:row>
      <xdr:rowOff>53240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420395"/>
          <a:ext cx="889000" cy="5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40051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070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137730</xdr:rowOff>
    </xdr:from>
    <xdr:to>
      <xdr:col>116</xdr:col>
      <xdr:colOff>114300</xdr:colOff>
      <xdr:row>78</xdr:row>
      <xdr:rowOff>67880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3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116157</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31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150937</xdr:rowOff>
    </xdr:from>
    <xdr:to>
      <xdr:col>112</xdr:col>
      <xdr:colOff>38100</xdr:colOff>
      <xdr:row>78</xdr:row>
      <xdr:rowOff>81087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35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72214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44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162711</xdr:rowOff>
    </xdr:from>
    <xdr:to>
      <xdr:col>107</xdr:col>
      <xdr:colOff>101600</xdr:colOff>
      <xdr:row>78</xdr:row>
      <xdr:rowOff>92861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83988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45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167945</xdr:rowOff>
    </xdr:from>
    <xdr:to>
      <xdr:col>102</xdr:col>
      <xdr:colOff>165100</xdr:colOff>
      <xdr:row>78</xdr:row>
      <xdr:rowOff>98095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89222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4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2440</xdr:rowOff>
    </xdr:from>
    <xdr:to>
      <xdr:col>98</xdr:col>
      <xdr:colOff>38100</xdr:colOff>
      <xdr:row>78</xdr:row>
      <xdr:rowOff>104040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95167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4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892,700</a:t>
          </a:r>
          <a:r>
            <a:rPr kumimoji="1" lang="ja-JP" altLang="en-US" sz="1300">
              <a:latin typeface="ＭＳ Ｐゴシック" panose="020B0600070205080204" pitchFamily="50" charset="-128"/>
              <a:ea typeface="ＭＳ Ｐゴシック" panose="020B0600070205080204" pitchFamily="50" charset="-128"/>
            </a:rPr>
            <a:t>円であり、前年度と比較して、</a:t>
          </a:r>
          <a:r>
            <a:rPr kumimoji="1" lang="en-US" altLang="ja-JP" sz="1300">
              <a:latin typeface="ＭＳ Ｐゴシック" panose="020B0600070205080204" pitchFamily="50" charset="-128"/>
              <a:ea typeface="ＭＳ Ｐゴシック" panose="020B0600070205080204" pitchFamily="50" charset="-128"/>
            </a:rPr>
            <a:t>5,593</a:t>
          </a:r>
          <a:r>
            <a:rPr kumimoji="1" lang="ja-JP" altLang="en-US" sz="1300">
              <a:latin typeface="ＭＳ Ｐゴシック" panose="020B0600070205080204" pitchFamily="50" charset="-128"/>
              <a:ea typeface="ＭＳ Ｐゴシック" panose="020B0600070205080204" pitchFamily="50" charset="-128"/>
            </a:rPr>
            <a:t>円の減額となった。主な構成項目である人件費は、住民一人当たり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245,784</a:t>
          </a:r>
          <a:r>
            <a:rPr kumimoji="1" lang="ja-JP" altLang="en-US" sz="1300">
              <a:latin typeface="ＭＳ Ｐゴシック" panose="020B0600070205080204" pitchFamily="50" charset="-128"/>
              <a:ea typeface="ＭＳ Ｐゴシック" panose="020B0600070205080204" pitchFamily="50" charset="-128"/>
            </a:rPr>
            <a:t>円となっており、類似団体内平均を上回っているものの、経常的な人件費を抑制することができたことから類似団体内平均との差額は減少した。</a:t>
          </a:r>
        </a:p>
        <a:p>
          <a:r>
            <a:rPr kumimoji="1" lang="ja-JP" altLang="en-US" sz="1300">
              <a:latin typeface="ＭＳ Ｐゴシック" panose="020B0600070205080204" pitchFamily="50" charset="-128"/>
              <a:ea typeface="ＭＳ Ｐゴシック" panose="020B0600070205080204" pitchFamily="50" charset="-128"/>
            </a:rPr>
            <a:t>　維持補修費は、平成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年度から減少傾向であったが、施設の老朽化に伴う修繕等が増えたことにより、過去５年で最大の</a:t>
          </a:r>
          <a:r>
            <a:rPr kumimoji="1" lang="en-US" altLang="ja-JP" sz="1300">
              <a:latin typeface="ＭＳ Ｐゴシック" panose="020B0600070205080204" pitchFamily="50" charset="-128"/>
              <a:ea typeface="ＭＳ Ｐゴシック" panose="020B0600070205080204" pitchFamily="50" charset="-128"/>
            </a:rPr>
            <a:t>6,512</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て低い水準を維持しているが、今後も増加傾向となることが予想されるため、公共施設等総合管理計画等に基づき、計画的な更新及び経費の平準化に努める必要がある。繰出金は、下水道施設の長寿命化に伴い、下水道事業特別会計への繰出が年々増加しており、維持補修費と同様に計画的な更新及び経費の平準化に努める必要がある。積立金については、普通交付税の追加交付などがあったことにより、前年度と比較して大幅な増額となったが、今後、学校施設の統廃合をにより多額の取崩しが予想されるため、新たな自主財源の確保策を検討し、積立金の増加を図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神奈川県清川村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2,860
2,815
71.24
2,691,192
2,553,121
116,763
1,906,404
1,052,123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25988</xdr:rowOff>
    </xdr:from>
    <xdr:to>
      <xdr:col>24</xdr:col>
      <xdr:colOff>63500</xdr:colOff>
      <xdr:row>37</xdr:row>
      <xdr:rowOff>51624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369638"/>
          <a:ext cx="8382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21236</xdr:rowOff>
    </xdr:from>
    <xdr:to>
      <xdr:col>19</xdr:col>
      <xdr:colOff>177800</xdr:colOff>
      <xdr:row>37</xdr:row>
      <xdr:rowOff>25988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364886"/>
          <a:ext cx="889000" cy="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2001</xdr:rowOff>
    </xdr:from>
    <xdr:to>
      <xdr:col>15</xdr:col>
      <xdr:colOff>50800</xdr:colOff>
      <xdr:row>37</xdr:row>
      <xdr:rowOff>21236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345651"/>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2001</xdr:rowOff>
    </xdr:from>
    <xdr:to>
      <xdr:col>10</xdr:col>
      <xdr:colOff>114300</xdr:colOff>
      <xdr:row>37</xdr:row>
      <xdr:rowOff>15080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345651"/>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xdr:rowOff>
    </xdr:from>
    <xdr:to>
      <xdr:col>24</xdr:col>
      <xdr:colOff>114300</xdr:colOff>
      <xdr:row>37</xdr:row>
      <xdr:rowOff>102424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4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23701</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9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146638</xdr:rowOff>
    </xdr:from>
    <xdr:to>
      <xdr:col>20</xdr:col>
      <xdr:colOff>38100</xdr:colOff>
      <xdr:row>37</xdr:row>
      <xdr:rowOff>76788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93315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9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141886</xdr:rowOff>
    </xdr:from>
    <xdr:to>
      <xdr:col>15</xdr:col>
      <xdr:colOff>101600</xdr:colOff>
      <xdr:row>37</xdr:row>
      <xdr:rowOff>72036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1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88563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08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122651</xdr:rowOff>
    </xdr:from>
    <xdr:to>
      <xdr:col>10</xdr:col>
      <xdr:colOff>165100</xdr:colOff>
      <xdr:row>37</xdr:row>
      <xdr:rowOff>52801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29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69328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0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135730</xdr:rowOff>
    </xdr:from>
    <xdr:to>
      <xdr:col>6</xdr:col>
      <xdr:colOff>38100</xdr:colOff>
      <xdr:row>37</xdr:row>
      <xdr:rowOff>65880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82407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0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12292</xdr:rowOff>
    </xdr:from>
    <xdr:to>
      <xdr:col>24</xdr:col>
      <xdr:colOff>63500</xdr:colOff>
      <xdr:row>58</xdr:row>
      <xdr:rowOff>36334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56392"/>
          <a:ext cx="8382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12292</xdr:rowOff>
    </xdr:from>
    <xdr:to>
      <xdr:col>19</xdr:col>
      <xdr:colOff>177800</xdr:colOff>
      <xdr:row>58</xdr:row>
      <xdr:rowOff>55059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56392"/>
          <a:ext cx="889000" cy="4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14291</xdr:rowOff>
    </xdr:from>
    <xdr:to>
      <xdr:col>15</xdr:col>
      <xdr:colOff>50800</xdr:colOff>
      <xdr:row>58</xdr:row>
      <xdr:rowOff>55059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58391"/>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14291</xdr:rowOff>
    </xdr:from>
    <xdr:to>
      <xdr:col>10</xdr:col>
      <xdr:colOff>114300</xdr:colOff>
      <xdr:row>58</xdr:row>
      <xdr:rowOff>17721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5839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156984</xdr:rowOff>
    </xdr:from>
    <xdr:to>
      <xdr:col>24</xdr:col>
      <xdr:colOff>114300</xdr:colOff>
      <xdr:row>58</xdr:row>
      <xdr:rowOff>87134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2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71911</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4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132942</xdr:rowOff>
    </xdr:from>
    <xdr:to>
      <xdr:col>20</xdr:col>
      <xdr:colOff>38100</xdr:colOff>
      <xdr:row>58</xdr:row>
      <xdr:rowOff>63092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54219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9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4259</xdr:rowOff>
    </xdr:from>
    <xdr:to>
      <xdr:col>15</xdr:col>
      <xdr:colOff>101600</xdr:colOff>
      <xdr:row>58</xdr:row>
      <xdr:rowOff>105859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4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96986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41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134941</xdr:rowOff>
    </xdr:from>
    <xdr:to>
      <xdr:col>10</xdr:col>
      <xdr:colOff>165100</xdr:colOff>
      <xdr:row>58</xdr:row>
      <xdr:rowOff>65091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0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56218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0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138371</xdr:rowOff>
    </xdr:from>
    <xdr:to>
      <xdr:col>6</xdr:col>
      <xdr:colOff>38100</xdr:colOff>
      <xdr:row>58</xdr:row>
      <xdr:rowOff>68521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59648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0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41190</xdr:rowOff>
    </xdr:from>
    <xdr:to>
      <xdr:col>24</xdr:col>
      <xdr:colOff>63500</xdr:colOff>
      <xdr:row>78</xdr:row>
      <xdr:rowOff>119959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14290"/>
          <a:ext cx="8382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119959</xdr:rowOff>
    </xdr:from>
    <xdr:to>
      <xdr:col>19</xdr:col>
      <xdr:colOff>177800</xdr:colOff>
      <xdr:row>78</xdr:row>
      <xdr:rowOff>122228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93059"/>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122228</xdr:rowOff>
    </xdr:from>
    <xdr:to>
      <xdr:col>15</xdr:col>
      <xdr:colOff>50800</xdr:colOff>
      <xdr:row>78</xdr:row>
      <xdr:rowOff>157403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95328"/>
          <a:ext cx="889000" cy="3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138475</xdr:rowOff>
    </xdr:from>
    <xdr:to>
      <xdr:col>10</xdr:col>
      <xdr:colOff>114300</xdr:colOff>
      <xdr:row>78</xdr:row>
      <xdr:rowOff>157403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511575"/>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161840</xdr:rowOff>
    </xdr:from>
    <xdr:to>
      <xdr:col>24</xdr:col>
      <xdr:colOff>114300</xdr:colOff>
      <xdr:row>78</xdr:row>
      <xdr:rowOff>91990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6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76767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69159</xdr:rowOff>
    </xdr:from>
    <xdr:to>
      <xdr:col>20</xdr:col>
      <xdr:colOff>38100</xdr:colOff>
      <xdr:row>78</xdr:row>
      <xdr:rowOff>170759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4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161886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53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71428</xdr:rowOff>
    </xdr:from>
    <xdr:to>
      <xdr:col>15</xdr:col>
      <xdr:colOff>101600</xdr:colOff>
      <xdr:row>79</xdr:row>
      <xdr:rowOff>1578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4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164155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3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106603</xdr:rowOff>
    </xdr:from>
    <xdr:to>
      <xdr:col>10</xdr:col>
      <xdr:colOff>165100</xdr:colOff>
      <xdr:row>79</xdr:row>
      <xdr:rowOff>36753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7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27880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7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87675</xdr:rowOff>
    </xdr:from>
    <xdr:to>
      <xdr:col>6</xdr:col>
      <xdr:colOff>38100</xdr:colOff>
      <xdr:row>79</xdr:row>
      <xdr:rowOff>17825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8952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53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136108</xdr:rowOff>
    </xdr:from>
    <xdr:to>
      <xdr:col>24</xdr:col>
      <xdr:colOff>63500</xdr:colOff>
      <xdr:row>98</xdr:row>
      <xdr:rowOff>157863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38208"/>
          <a:ext cx="8382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157863</xdr:rowOff>
    </xdr:from>
    <xdr:to>
      <xdr:col>19</xdr:col>
      <xdr:colOff>177800</xdr:colOff>
      <xdr:row>98</xdr:row>
      <xdr:rowOff>168883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59963"/>
          <a:ext cx="889000" cy="1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141153</xdr:rowOff>
    </xdr:from>
    <xdr:to>
      <xdr:col>15</xdr:col>
      <xdr:colOff>50800</xdr:colOff>
      <xdr:row>98</xdr:row>
      <xdr:rowOff>168883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43253"/>
          <a:ext cx="889000" cy="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79311</xdr:rowOff>
    </xdr:from>
    <xdr:to>
      <xdr:col>10</xdr:col>
      <xdr:colOff>114300</xdr:colOff>
      <xdr:row>98</xdr:row>
      <xdr:rowOff>141153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81411"/>
          <a:ext cx="889000" cy="6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85308</xdr:rowOff>
    </xdr:from>
    <xdr:to>
      <xdr:col>24</xdr:col>
      <xdr:colOff>114300</xdr:colOff>
      <xdr:row>99</xdr:row>
      <xdr:rowOff>15458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8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235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107063</xdr:rowOff>
    </xdr:from>
    <xdr:to>
      <xdr:col>20</xdr:col>
      <xdr:colOff>38100</xdr:colOff>
      <xdr:row>99</xdr:row>
      <xdr:rowOff>37213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28340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0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118083</xdr:rowOff>
    </xdr:from>
    <xdr:to>
      <xdr:col>15</xdr:col>
      <xdr:colOff>101600</xdr:colOff>
      <xdr:row>99</xdr:row>
      <xdr:rowOff>48233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2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39360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1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90353</xdr:rowOff>
    </xdr:from>
    <xdr:to>
      <xdr:col>10</xdr:col>
      <xdr:colOff>165100</xdr:colOff>
      <xdr:row>99</xdr:row>
      <xdr:rowOff>20503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9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11630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8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28511</xdr:rowOff>
    </xdr:from>
    <xdr:to>
      <xdr:col>6</xdr:col>
      <xdr:colOff>38100</xdr:colOff>
      <xdr:row>98</xdr:row>
      <xdr:rowOff>130111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3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121238</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92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110247</xdr:rowOff>
    </xdr:from>
    <xdr:to>
      <xdr:col>55</xdr:col>
      <xdr:colOff>0</xdr:colOff>
      <xdr:row>58</xdr:row>
      <xdr:rowOff>121520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54347"/>
          <a:ext cx="838200" cy="1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110247</xdr:rowOff>
    </xdr:from>
    <xdr:to>
      <xdr:col>50</xdr:col>
      <xdr:colOff>114300</xdr:colOff>
      <xdr:row>58</xdr:row>
      <xdr:rowOff>121936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54347"/>
          <a:ext cx="889000" cy="1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121936</xdr:rowOff>
    </xdr:from>
    <xdr:to>
      <xdr:col>45</xdr:col>
      <xdr:colOff>177800</xdr:colOff>
      <xdr:row>58</xdr:row>
      <xdr:rowOff>126462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66036"/>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114114</xdr:rowOff>
    </xdr:from>
    <xdr:to>
      <xdr:col>41</xdr:col>
      <xdr:colOff>50800</xdr:colOff>
      <xdr:row>58</xdr:row>
      <xdr:rowOff>126462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58214"/>
          <a:ext cx="889000" cy="1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70720</xdr:rowOff>
    </xdr:from>
    <xdr:to>
      <xdr:col>55</xdr:col>
      <xdr:colOff>50800</xdr:colOff>
      <xdr:row>59</xdr:row>
      <xdr:rowOff>870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157097</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59447</xdr:rowOff>
    </xdr:from>
    <xdr:to>
      <xdr:col>50</xdr:col>
      <xdr:colOff>165100</xdr:colOff>
      <xdr:row>58</xdr:row>
      <xdr:rowOff>161047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0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152174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9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71136</xdr:rowOff>
    </xdr:from>
    <xdr:to>
      <xdr:col>46</xdr:col>
      <xdr:colOff>38100</xdr:colOff>
      <xdr:row>59</xdr:row>
      <xdr:rowOff>1286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163863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0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75662</xdr:rowOff>
    </xdr:from>
    <xdr:to>
      <xdr:col>41</xdr:col>
      <xdr:colOff>101600</xdr:colOff>
      <xdr:row>59</xdr:row>
      <xdr:rowOff>5812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168389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63314</xdr:rowOff>
    </xdr:from>
    <xdr:to>
      <xdr:col>36</xdr:col>
      <xdr:colOff>165100</xdr:colOff>
      <xdr:row>58</xdr:row>
      <xdr:rowOff>164914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156041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147808</xdr:rowOff>
    </xdr:from>
    <xdr:to>
      <xdr:col>55</xdr:col>
      <xdr:colOff>0</xdr:colOff>
      <xdr:row>78</xdr:row>
      <xdr:rowOff>149698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0908"/>
          <a:ext cx="83820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147808</xdr:rowOff>
    </xdr:from>
    <xdr:to>
      <xdr:col>50</xdr:col>
      <xdr:colOff>114300</xdr:colOff>
      <xdr:row>78</xdr:row>
      <xdr:rowOff>167832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20908"/>
          <a:ext cx="889000" cy="2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167832</xdr:rowOff>
    </xdr:from>
    <xdr:to>
      <xdr:col>45</xdr:col>
      <xdr:colOff>177800</xdr:colOff>
      <xdr:row>79</xdr:row>
      <xdr:rowOff>817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40932"/>
          <a:ext cx="889000" cy="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817</xdr:rowOff>
    </xdr:from>
    <xdr:to>
      <xdr:col>41</xdr:col>
      <xdr:colOff>50800</xdr:colOff>
      <xdr:row>79</xdr:row>
      <xdr:rowOff>1163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45367"/>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14040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18772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98898</xdr:rowOff>
    </xdr:from>
    <xdr:to>
      <xdr:col>55</xdr:col>
      <xdr:colOff>50800</xdr:colOff>
      <xdr:row>79</xdr:row>
      <xdr:rowOff>29048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7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97008</xdr:rowOff>
    </xdr:from>
    <xdr:to>
      <xdr:col>50</xdr:col>
      <xdr:colOff>165100</xdr:colOff>
      <xdr:row>79</xdr:row>
      <xdr:rowOff>27158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18285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117032</xdr:rowOff>
    </xdr:from>
    <xdr:to>
      <xdr:col>46</xdr:col>
      <xdr:colOff>38100</xdr:colOff>
      <xdr:row>79</xdr:row>
      <xdr:rowOff>47182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38309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121467</xdr:rowOff>
    </xdr:from>
    <xdr:to>
      <xdr:col>41</xdr:col>
      <xdr:colOff>101600</xdr:colOff>
      <xdr:row>79</xdr:row>
      <xdr:rowOff>51617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9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42744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58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121813</xdr:rowOff>
    </xdr:from>
    <xdr:to>
      <xdr:col>36</xdr:col>
      <xdr:colOff>165100</xdr:colOff>
      <xdr:row>79</xdr:row>
      <xdr:rowOff>51963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9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43090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8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127811</xdr:rowOff>
    </xdr:from>
    <xdr:to>
      <xdr:col>55</xdr:col>
      <xdr:colOff>0</xdr:colOff>
      <xdr:row>97</xdr:row>
      <xdr:rowOff>145757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58461"/>
          <a:ext cx="838200" cy="1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145757</xdr:rowOff>
    </xdr:from>
    <xdr:to>
      <xdr:col>50</xdr:col>
      <xdr:colOff>114300</xdr:colOff>
      <xdr:row>97</xdr:row>
      <xdr:rowOff>154809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76407"/>
          <a:ext cx="889000" cy="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146706</xdr:rowOff>
    </xdr:from>
    <xdr:to>
      <xdr:col>45</xdr:col>
      <xdr:colOff>177800</xdr:colOff>
      <xdr:row>97</xdr:row>
      <xdr:rowOff>154809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77356"/>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102508</xdr:rowOff>
    </xdr:from>
    <xdr:to>
      <xdr:col>41</xdr:col>
      <xdr:colOff>50800</xdr:colOff>
      <xdr:row>97</xdr:row>
      <xdr:rowOff>146706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33158"/>
          <a:ext cx="889000" cy="4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77011</xdr:rowOff>
    </xdr:from>
    <xdr:to>
      <xdr:col>55</xdr:col>
      <xdr:colOff>50800</xdr:colOff>
      <xdr:row>98</xdr:row>
      <xdr:rowOff>7161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94957</xdr:rowOff>
    </xdr:from>
    <xdr:to>
      <xdr:col>50</xdr:col>
      <xdr:colOff>165100</xdr:colOff>
      <xdr:row>98</xdr:row>
      <xdr:rowOff>25107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2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16234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1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104009</xdr:rowOff>
    </xdr:from>
    <xdr:to>
      <xdr:col>46</xdr:col>
      <xdr:colOff>38100</xdr:colOff>
      <xdr:row>98</xdr:row>
      <xdr:rowOff>34159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3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25286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95906</xdr:rowOff>
    </xdr:from>
    <xdr:to>
      <xdr:col>41</xdr:col>
      <xdr:colOff>101600</xdr:colOff>
      <xdr:row>98</xdr:row>
      <xdr:rowOff>26056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2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17183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51708</xdr:rowOff>
    </xdr:from>
    <xdr:to>
      <xdr:col>36</xdr:col>
      <xdr:colOff>165100</xdr:colOff>
      <xdr:row>97</xdr:row>
      <xdr:rowOff>153308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8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169835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45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141140</xdr:rowOff>
    </xdr:from>
    <xdr:to>
      <xdr:col>85</xdr:col>
      <xdr:colOff>127000</xdr:colOff>
      <xdr:row>38</xdr:row>
      <xdr:rowOff>5523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84790"/>
          <a:ext cx="8382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141140</xdr:rowOff>
    </xdr:from>
    <xdr:to>
      <xdr:col>81</xdr:col>
      <xdr:colOff>50800</xdr:colOff>
      <xdr:row>37</xdr:row>
      <xdr:rowOff>165315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84790"/>
          <a:ext cx="8890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155870</xdr:rowOff>
    </xdr:from>
    <xdr:to>
      <xdr:col>76</xdr:col>
      <xdr:colOff>114300</xdr:colOff>
      <xdr:row>37</xdr:row>
      <xdr:rowOff>165315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99520"/>
          <a:ext cx="889000" cy="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155870</xdr:rowOff>
    </xdr:from>
    <xdr:to>
      <xdr:col>71</xdr:col>
      <xdr:colOff>177800</xdr:colOff>
      <xdr:row>38</xdr:row>
      <xdr:rowOff>4711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99520"/>
          <a:ext cx="889000" cy="2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126173</xdr:rowOff>
    </xdr:from>
    <xdr:to>
      <xdr:col>85</xdr:col>
      <xdr:colOff>177800</xdr:colOff>
      <xdr:row>38</xdr:row>
      <xdr:rowOff>56324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6982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104600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4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90340</xdr:rowOff>
    </xdr:from>
    <xdr:to>
      <xdr:col>81</xdr:col>
      <xdr:colOff>101600</xdr:colOff>
      <xdr:row>38</xdr:row>
      <xdr:rowOff>20490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11617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114515</xdr:rowOff>
    </xdr:from>
    <xdr:to>
      <xdr:col>76</xdr:col>
      <xdr:colOff>165100</xdr:colOff>
      <xdr:row>38</xdr:row>
      <xdr:rowOff>44665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35792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55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105070</xdr:rowOff>
    </xdr:from>
    <xdr:to>
      <xdr:col>72</xdr:col>
      <xdr:colOff>38100</xdr:colOff>
      <xdr:row>38</xdr:row>
      <xdr:rowOff>35220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26347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4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125362</xdr:rowOff>
    </xdr:from>
    <xdr:to>
      <xdr:col>67</xdr:col>
      <xdr:colOff>101600</xdr:colOff>
      <xdr:row>38</xdr:row>
      <xdr:rowOff>55511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69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46638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6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83060</xdr:rowOff>
    </xdr:from>
    <xdr:to>
      <xdr:col>85</xdr:col>
      <xdr:colOff>127000</xdr:colOff>
      <xdr:row>57</xdr:row>
      <xdr:rowOff>84079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55710"/>
          <a:ext cx="8382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84079</xdr:rowOff>
    </xdr:from>
    <xdr:to>
      <xdr:col>81</xdr:col>
      <xdr:colOff>50800</xdr:colOff>
      <xdr:row>57</xdr:row>
      <xdr:rowOff>85245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56729"/>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85245</xdr:rowOff>
    </xdr:from>
    <xdr:to>
      <xdr:col>76</xdr:col>
      <xdr:colOff>114300</xdr:colOff>
      <xdr:row>57</xdr:row>
      <xdr:rowOff>128770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57895"/>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88427</xdr:rowOff>
    </xdr:from>
    <xdr:to>
      <xdr:col>71</xdr:col>
      <xdr:colOff>177800</xdr:colOff>
      <xdr:row>57</xdr:row>
      <xdr:rowOff>128770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61077"/>
          <a:ext cx="889000" cy="4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32260</xdr:rowOff>
    </xdr:from>
    <xdr:to>
      <xdr:col>85</xdr:col>
      <xdr:colOff>177800</xdr:colOff>
      <xdr:row>57</xdr:row>
      <xdr:rowOff>133860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0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118637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1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33279</xdr:rowOff>
    </xdr:from>
    <xdr:to>
      <xdr:col>81</xdr:col>
      <xdr:colOff>101600</xdr:colOff>
      <xdr:row>57</xdr:row>
      <xdr:rowOff>134879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126006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34445</xdr:rowOff>
    </xdr:from>
    <xdr:to>
      <xdr:col>76</xdr:col>
      <xdr:colOff>165100</xdr:colOff>
      <xdr:row>57</xdr:row>
      <xdr:rowOff>136045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0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127172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9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77970</xdr:rowOff>
    </xdr:from>
    <xdr:to>
      <xdr:col>72</xdr:col>
      <xdr:colOff>38100</xdr:colOff>
      <xdr:row>58</xdr:row>
      <xdr:rowOff>8120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5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170697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37627</xdr:rowOff>
    </xdr:from>
    <xdr:to>
      <xdr:col>67</xdr:col>
      <xdr:colOff>101600</xdr:colOff>
      <xdr:row>57</xdr:row>
      <xdr:rowOff>139227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130354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0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129208</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02308"/>
          <a:ext cx="8382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129208</xdr:rowOff>
    </xdr:from>
    <xdr:to>
      <xdr:col>81</xdr:col>
      <xdr:colOff>50800</xdr:colOff>
      <xdr:row>78</xdr:row>
      <xdr:rowOff>132686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502308"/>
          <a:ext cx="8890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132686</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505786"/>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78408</xdr:rowOff>
    </xdr:from>
    <xdr:to>
      <xdr:col>81</xdr:col>
      <xdr:colOff>101600</xdr:colOff>
      <xdr:row>79</xdr:row>
      <xdr:rowOff>8558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171135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4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81886</xdr:rowOff>
    </xdr:from>
    <xdr:to>
      <xdr:col>76</xdr:col>
      <xdr:colOff>165100</xdr:colOff>
      <xdr:row>79</xdr:row>
      <xdr:rowOff>12036</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3163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19900</xdr:rowOff>
    </xdr:from>
    <xdr:to>
      <xdr:col>85</xdr:col>
      <xdr:colOff>127000</xdr:colOff>
      <xdr:row>99</xdr:row>
      <xdr:rowOff>21177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993450"/>
          <a:ext cx="8382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21177</xdr:rowOff>
    </xdr:from>
    <xdr:to>
      <xdr:col>81</xdr:col>
      <xdr:colOff>50800</xdr:colOff>
      <xdr:row>99</xdr:row>
      <xdr:rowOff>24416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994727"/>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24416</xdr:rowOff>
    </xdr:from>
    <xdr:to>
      <xdr:col>76</xdr:col>
      <xdr:colOff>114300</xdr:colOff>
      <xdr:row>99</xdr:row>
      <xdr:rowOff>33100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997966"/>
          <a:ext cx="889000" cy="8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33100</xdr:rowOff>
    </xdr:from>
    <xdr:to>
      <xdr:col>71</xdr:col>
      <xdr:colOff>177800</xdr:colOff>
      <xdr:row>99</xdr:row>
      <xdr:rowOff>33906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7006650"/>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140550</xdr:rowOff>
    </xdr:from>
    <xdr:to>
      <xdr:col>85</xdr:col>
      <xdr:colOff>177800</xdr:colOff>
      <xdr:row>99</xdr:row>
      <xdr:rowOff>70700</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94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55477</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85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141827</xdr:rowOff>
    </xdr:from>
    <xdr:to>
      <xdr:col>81</xdr:col>
      <xdr:colOff>101600</xdr:colOff>
      <xdr:row>99</xdr:row>
      <xdr:rowOff>71977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94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63104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703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145066</xdr:rowOff>
    </xdr:from>
    <xdr:to>
      <xdr:col>76</xdr:col>
      <xdr:colOff>165100</xdr:colOff>
      <xdr:row>99</xdr:row>
      <xdr:rowOff>75216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94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66343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703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153750</xdr:rowOff>
    </xdr:from>
    <xdr:to>
      <xdr:col>72</xdr:col>
      <xdr:colOff>38100</xdr:colOff>
      <xdr:row>99</xdr:row>
      <xdr:rowOff>83900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9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75027</xdr:rowOff>
    </xdr:from>
    <xdr:ext cx="469744"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68428" y="1704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154556</xdr:rowOff>
    </xdr:from>
    <xdr:to>
      <xdr:col>67</xdr:col>
      <xdr:colOff>101600</xdr:colOff>
      <xdr:row>99</xdr:row>
      <xdr:rowOff>84706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9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75833</xdr:rowOff>
    </xdr:from>
    <xdr:ext cx="469744"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79428" y="170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を除き、類似団体平均を下回る数値で推移している。近年の状況としては、新型コロナウイルス感染症対策の影響により、民生費及び衛生費が一時的に増加しているほか、道路橋りょうの維持や新設改良に係る経費の増加に伴い、土木費も大幅な増額となっており、今後も新設改良が予定されているため、増加傾向が続くと予想される。公債費については、新たに元利償還が始まった起債があることにより増加しており、毎年度、臨時財政対策債を借入れていることから、今後も増加していく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年度については、地方創生に係る施設の整備を行っており、基金の取崩しが多額となったことにより、実質単年度収支がマイナスとなっている。平成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年度以降の実質単年度収支は、プラスで推移しており、また、財政調整基金も積立てできていることから、健全な状態を維持できている。</a:t>
          </a:r>
        </a:p>
        <a:p>
          <a:r>
            <a:rPr kumimoji="1" lang="ja-JP" altLang="en-US" sz="1300">
              <a:latin typeface="ＭＳ ゴシック" pitchFamily="49" charset="-128"/>
              <a:ea typeface="ＭＳ ゴシック" pitchFamily="49" charset="-128"/>
            </a:rPr>
            <a:t>　令和３年度の特徴としては、普通交付税の追加交付により多額の基金積立ができたことから、例年と比較し、実質単年度収支が大幅な増額となった。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神奈川県清川村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全会計において、黒字を維持できている。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簡易水道事業及び下水道事業特別会計については、施設の長寿命化や公営企業会計への移行に係る経費が増加していく見込みであるため、施設の計画的な更新及び使用料の見直しを検討し、財源の確保に努めていく必要がある。</a:t>
          </a:r>
        </a:p>
        <a:p>
          <a:r>
            <a:rPr kumimoji="1" lang="ja-JP" altLang="en-US" sz="1400">
              <a:latin typeface="ＭＳ ゴシック" pitchFamily="49" charset="-128"/>
              <a:ea typeface="ＭＳ ゴシック" pitchFamily="49" charset="-128"/>
            </a:rPr>
            <a:t>　介護保険事業特別会計についても黒字が続いているが、令和元年度に基金を大きく取崩したこと、また、高齢化の加速に伴う保険給付費等の増加が予想されることから、介護予防に努めるとともに基金を積立て備え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2691192</v>
      </c>
      <c r="BO4" s="411"/>
      <c r="BP4" s="411"/>
      <c r="BQ4" s="411"/>
      <c r="BR4" s="411"/>
      <c r="BS4" s="411"/>
      <c r="BT4" s="411"/>
      <c r="BU4" s="412"/>
      <c r="BV4" s="410">
        <v>2724607</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6.1</v>
      </c>
      <c r="CU4" s="417"/>
      <c r="CV4" s="417"/>
      <c r="CW4" s="417"/>
      <c r="CX4" s="417"/>
      <c r="CY4" s="417"/>
      <c r="CZ4" s="417"/>
      <c r="DA4" s="418"/>
      <c r="DB4" s="416">
        <v>5.4</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2553121</v>
      </c>
      <c r="BO5" s="448"/>
      <c r="BP5" s="448"/>
      <c r="BQ5" s="448"/>
      <c r="BR5" s="448"/>
      <c r="BS5" s="448"/>
      <c r="BT5" s="448"/>
      <c r="BU5" s="449"/>
      <c r="BV5" s="447">
        <v>2589780</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75.2</v>
      </c>
      <c r="CU5" s="445"/>
      <c r="CV5" s="445"/>
      <c r="CW5" s="445"/>
      <c r="CX5" s="445"/>
      <c r="CY5" s="445"/>
      <c r="CZ5" s="445"/>
      <c r="DA5" s="446"/>
      <c r="DB5" s="444">
        <v>85.8</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138071</v>
      </c>
      <c r="BO6" s="448"/>
      <c r="BP6" s="448"/>
      <c r="BQ6" s="448"/>
      <c r="BR6" s="448"/>
      <c r="BS6" s="448"/>
      <c r="BT6" s="448"/>
      <c r="BU6" s="449"/>
      <c r="BV6" s="447">
        <v>134827</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85.5</v>
      </c>
      <c r="CU6" s="485"/>
      <c r="CV6" s="485"/>
      <c r="CW6" s="485"/>
      <c r="CX6" s="485"/>
      <c r="CY6" s="485"/>
      <c r="CZ6" s="485"/>
      <c r="DA6" s="486"/>
      <c r="DB6" s="484">
        <v>93.1</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94</v>
      </c>
      <c r="AV7" s="480"/>
      <c r="AW7" s="480"/>
      <c r="AX7" s="480"/>
      <c r="AY7" s="481" t="s">
        <v>106</v>
      </c>
      <c r="AZ7" s="482"/>
      <c r="BA7" s="482"/>
      <c r="BB7" s="482"/>
      <c r="BC7" s="482"/>
      <c r="BD7" s="482"/>
      <c r="BE7" s="482"/>
      <c r="BF7" s="482"/>
      <c r="BG7" s="482"/>
      <c r="BH7" s="482"/>
      <c r="BI7" s="482"/>
      <c r="BJ7" s="482"/>
      <c r="BK7" s="482"/>
      <c r="BL7" s="482"/>
      <c r="BM7" s="483"/>
      <c r="BN7" s="447">
        <v>21308</v>
      </c>
      <c r="BO7" s="448"/>
      <c r="BP7" s="448"/>
      <c r="BQ7" s="448"/>
      <c r="BR7" s="448"/>
      <c r="BS7" s="448"/>
      <c r="BT7" s="448"/>
      <c r="BU7" s="449"/>
      <c r="BV7" s="447">
        <v>44103</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1906404</v>
      </c>
      <c r="CU7" s="448"/>
      <c r="CV7" s="448"/>
      <c r="CW7" s="448"/>
      <c r="CX7" s="448"/>
      <c r="CY7" s="448"/>
      <c r="CZ7" s="448"/>
      <c r="DA7" s="449"/>
      <c r="DB7" s="447">
        <v>1689555</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116763</v>
      </c>
      <c r="BO8" s="448"/>
      <c r="BP8" s="448"/>
      <c r="BQ8" s="448"/>
      <c r="BR8" s="448"/>
      <c r="BS8" s="448"/>
      <c r="BT8" s="448"/>
      <c r="BU8" s="449"/>
      <c r="BV8" s="447">
        <v>90724</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0.89</v>
      </c>
      <c r="CU8" s="488"/>
      <c r="CV8" s="488"/>
      <c r="CW8" s="488"/>
      <c r="CX8" s="488"/>
      <c r="CY8" s="488"/>
      <c r="CZ8" s="488"/>
      <c r="DA8" s="489"/>
      <c r="DB8" s="487">
        <v>0.94</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3038</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94</v>
      </c>
      <c r="AV9" s="480"/>
      <c r="AW9" s="480"/>
      <c r="AX9" s="480"/>
      <c r="AY9" s="481" t="s">
        <v>116</v>
      </c>
      <c r="AZ9" s="482"/>
      <c r="BA9" s="482"/>
      <c r="BB9" s="482"/>
      <c r="BC9" s="482"/>
      <c r="BD9" s="482"/>
      <c r="BE9" s="482"/>
      <c r="BF9" s="482"/>
      <c r="BG9" s="482"/>
      <c r="BH9" s="482"/>
      <c r="BI9" s="482"/>
      <c r="BJ9" s="482"/>
      <c r="BK9" s="482"/>
      <c r="BL9" s="482"/>
      <c r="BM9" s="483"/>
      <c r="BN9" s="447">
        <v>26039</v>
      </c>
      <c r="BO9" s="448"/>
      <c r="BP9" s="448"/>
      <c r="BQ9" s="448"/>
      <c r="BR9" s="448"/>
      <c r="BS9" s="448"/>
      <c r="BT9" s="448"/>
      <c r="BU9" s="449"/>
      <c r="BV9" s="447">
        <v>16970</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1.7</v>
      </c>
      <c r="CU9" s="445"/>
      <c r="CV9" s="445"/>
      <c r="CW9" s="445"/>
      <c r="CX9" s="445"/>
      <c r="CY9" s="445"/>
      <c r="CZ9" s="445"/>
      <c r="DA9" s="446"/>
      <c r="DB9" s="444">
        <v>1.8</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3214</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94</v>
      </c>
      <c r="AV10" s="480"/>
      <c r="AW10" s="480"/>
      <c r="AX10" s="480"/>
      <c r="AY10" s="481" t="s">
        <v>120</v>
      </c>
      <c r="AZ10" s="482"/>
      <c r="BA10" s="482"/>
      <c r="BB10" s="482"/>
      <c r="BC10" s="482"/>
      <c r="BD10" s="482"/>
      <c r="BE10" s="482"/>
      <c r="BF10" s="482"/>
      <c r="BG10" s="482"/>
      <c r="BH10" s="482"/>
      <c r="BI10" s="482"/>
      <c r="BJ10" s="482"/>
      <c r="BK10" s="482"/>
      <c r="BL10" s="482"/>
      <c r="BM10" s="483"/>
      <c r="BN10" s="447">
        <v>171427</v>
      </c>
      <c r="BO10" s="448"/>
      <c r="BP10" s="448"/>
      <c r="BQ10" s="448"/>
      <c r="BR10" s="448"/>
      <c r="BS10" s="448"/>
      <c r="BT10" s="448"/>
      <c r="BU10" s="449"/>
      <c r="BV10" s="447">
        <v>15411</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125</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2">
      <c r="A12" s="178"/>
      <c r="B12" s="507" t="s">
        <v>130</v>
      </c>
      <c r="C12" s="508"/>
      <c r="D12" s="508"/>
      <c r="E12" s="508"/>
      <c r="F12" s="508"/>
      <c r="G12" s="508"/>
      <c r="H12" s="508"/>
      <c r="I12" s="508"/>
      <c r="J12" s="508"/>
      <c r="K12" s="509"/>
      <c r="L12" s="516" t="s">
        <v>131</v>
      </c>
      <c r="M12" s="517"/>
      <c r="N12" s="517"/>
      <c r="O12" s="517"/>
      <c r="P12" s="517"/>
      <c r="Q12" s="518"/>
      <c r="R12" s="519">
        <v>2860</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94</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128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137</v>
      </c>
      <c r="N13" s="539"/>
      <c r="O13" s="539"/>
      <c r="P13" s="539"/>
      <c r="Q13" s="540"/>
      <c r="R13" s="531">
        <v>2815</v>
      </c>
      <c r="S13" s="532"/>
      <c r="T13" s="532"/>
      <c r="U13" s="532"/>
      <c r="V13" s="533"/>
      <c r="W13" s="463" t="s">
        <v>138</v>
      </c>
      <c r="X13" s="464"/>
      <c r="Y13" s="464"/>
      <c r="Z13" s="464"/>
      <c r="AA13" s="464"/>
      <c r="AB13" s="454"/>
      <c r="AC13" s="498">
        <v>53</v>
      </c>
      <c r="AD13" s="499"/>
      <c r="AE13" s="499"/>
      <c r="AF13" s="499"/>
      <c r="AG13" s="541"/>
      <c r="AH13" s="498">
        <v>68</v>
      </c>
      <c r="AI13" s="499"/>
      <c r="AJ13" s="499"/>
      <c r="AK13" s="499"/>
      <c r="AL13" s="500"/>
      <c r="AM13" s="476" t="s">
        <v>139</v>
      </c>
      <c r="AN13" s="477"/>
      <c r="AO13" s="477"/>
      <c r="AP13" s="477"/>
      <c r="AQ13" s="477"/>
      <c r="AR13" s="477"/>
      <c r="AS13" s="477"/>
      <c r="AT13" s="478"/>
      <c r="AU13" s="479" t="s">
        <v>140</v>
      </c>
      <c r="AV13" s="480"/>
      <c r="AW13" s="480"/>
      <c r="AX13" s="480"/>
      <c r="AY13" s="481" t="s">
        <v>141</v>
      </c>
      <c r="AZ13" s="482"/>
      <c r="BA13" s="482"/>
      <c r="BB13" s="482"/>
      <c r="BC13" s="482"/>
      <c r="BD13" s="482"/>
      <c r="BE13" s="482"/>
      <c r="BF13" s="482"/>
      <c r="BG13" s="482"/>
      <c r="BH13" s="482"/>
      <c r="BI13" s="482"/>
      <c r="BJ13" s="482"/>
      <c r="BK13" s="482"/>
      <c r="BL13" s="482"/>
      <c r="BM13" s="483"/>
      <c r="BN13" s="447">
        <v>197466</v>
      </c>
      <c r="BO13" s="448"/>
      <c r="BP13" s="448"/>
      <c r="BQ13" s="448"/>
      <c r="BR13" s="448"/>
      <c r="BS13" s="448"/>
      <c r="BT13" s="448"/>
      <c r="BU13" s="449"/>
      <c r="BV13" s="447">
        <v>32381</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-1.9</v>
      </c>
      <c r="CU13" s="445"/>
      <c r="CV13" s="445"/>
      <c r="CW13" s="445"/>
      <c r="CX13" s="445"/>
      <c r="CY13" s="445"/>
      <c r="CZ13" s="445"/>
      <c r="DA13" s="446"/>
      <c r="DB13" s="444">
        <v>-2.2999999999999998</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143</v>
      </c>
      <c r="M14" s="529"/>
      <c r="N14" s="529"/>
      <c r="O14" s="529"/>
      <c r="P14" s="529"/>
      <c r="Q14" s="530"/>
      <c r="R14" s="531">
        <v>2883</v>
      </c>
      <c r="S14" s="532"/>
      <c r="T14" s="532"/>
      <c r="U14" s="532"/>
      <c r="V14" s="533"/>
      <c r="W14" s="437"/>
      <c r="X14" s="438"/>
      <c r="Y14" s="438"/>
      <c r="Z14" s="438"/>
      <c r="AA14" s="438"/>
      <c r="AB14" s="427"/>
      <c r="AC14" s="534">
        <v>4.0999999999999996</v>
      </c>
      <c r="AD14" s="535"/>
      <c r="AE14" s="535"/>
      <c r="AF14" s="535"/>
      <c r="AG14" s="536"/>
      <c r="AH14" s="534">
        <v>4.8</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t="s">
        <v>128</v>
      </c>
      <c r="CU14" s="546"/>
      <c r="CV14" s="546"/>
      <c r="CW14" s="546"/>
      <c r="CX14" s="546"/>
      <c r="CY14" s="546"/>
      <c r="CZ14" s="546"/>
      <c r="DA14" s="547"/>
      <c r="DB14" s="545" t="s">
        <v>145</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146</v>
      </c>
      <c r="N15" s="539"/>
      <c r="O15" s="539"/>
      <c r="P15" s="539"/>
      <c r="Q15" s="540"/>
      <c r="R15" s="531">
        <v>2865</v>
      </c>
      <c r="S15" s="532"/>
      <c r="T15" s="532"/>
      <c r="U15" s="532"/>
      <c r="V15" s="533"/>
      <c r="W15" s="463" t="s">
        <v>147</v>
      </c>
      <c r="X15" s="464"/>
      <c r="Y15" s="464"/>
      <c r="Z15" s="464"/>
      <c r="AA15" s="464"/>
      <c r="AB15" s="454"/>
      <c r="AC15" s="498">
        <v>337</v>
      </c>
      <c r="AD15" s="499"/>
      <c r="AE15" s="499"/>
      <c r="AF15" s="499"/>
      <c r="AG15" s="541"/>
      <c r="AH15" s="498">
        <v>365</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1079277</v>
      </c>
      <c r="BO15" s="411"/>
      <c r="BP15" s="411"/>
      <c r="BQ15" s="411"/>
      <c r="BR15" s="411"/>
      <c r="BS15" s="411"/>
      <c r="BT15" s="411"/>
      <c r="BU15" s="412"/>
      <c r="BV15" s="410">
        <v>1114909</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25.8</v>
      </c>
      <c r="AD16" s="535"/>
      <c r="AE16" s="535"/>
      <c r="AF16" s="535"/>
      <c r="AG16" s="536"/>
      <c r="AH16" s="534">
        <v>26</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1339547</v>
      </c>
      <c r="BO16" s="448"/>
      <c r="BP16" s="448"/>
      <c r="BQ16" s="448"/>
      <c r="BR16" s="448"/>
      <c r="BS16" s="448"/>
      <c r="BT16" s="448"/>
      <c r="BU16" s="449"/>
      <c r="BV16" s="447">
        <v>1224272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917</v>
      </c>
      <c r="AD17" s="499"/>
      <c r="AE17" s="499"/>
      <c r="AF17" s="499"/>
      <c r="AG17" s="541"/>
      <c r="AH17" s="498">
        <v>971</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1411344</v>
      </c>
      <c r="BO17" s="448"/>
      <c r="BP17" s="448"/>
      <c r="BQ17" s="448"/>
      <c r="BR17" s="448"/>
      <c r="BS17" s="448"/>
      <c r="BT17" s="448"/>
      <c r="BU17" s="449"/>
      <c r="BV17" s="447">
        <v>1457583</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157</v>
      </c>
      <c r="C18" s="490"/>
      <c r="D18" s="490"/>
      <c r="E18" s="570"/>
      <c r="F18" s="570"/>
      <c r="G18" s="570"/>
      <c r="H18" s="570"/>
      <c r="I18" s="570"/>
      <c r="J18" s="570"/>
      <c r="K18" s="570"/>
      <c r="L18" s="571">
        <v>71.239999999999995</v>
      </c>
      <c r="M18" s="571"/>
      <c r="N18" s="571"/>
      <c r="O18" s="571"/>
      <c r="P18" s="571"/>
      <c r="Q18" s="571"/>
      <c r="R18" s="572"/>
      <c r="S18" s="572"/>
      <c r="T18" s="572"/>
      <c r="U18" s="572"/>
      <c r="V18" s="573"/>
      <c r="W18" s="465"/>
      <c r="X18" s="466"/>
      <c r="Y18" s="466"/>
      <c r="Z18" s="466"/>
      <c r="AA18" s="466"/>
      <c r="AB18" s="457"/>
      <c r="AC18" s="574">
        <v>70.2</v>
      </c>
      <c r="AD18" s="575"/>
      <c r="AE18" s="575"/>
      <c r="AF18" s="575"/>
      <c r="AG18" s="576"/>
      <c r="AH18" s="574">
        <v>69.2</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1464518</v>
      </c>
      <c r="BO18" s="448"/>
      <c r="BP18" s="448"/>
      <c r="BQ18" s="448"/>
      <c r="BR18" s="448"/>
      <c r="BS18" s="448"/>
      <c r="BT18" s="448"/>
      <c r="BU18" s="449"/>
      <c r="BV18" s="447">
        <v>1465390</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159</v>
      </c>
      <c r="C19" s="490"/>
      <c r="D19" s="490"/>
      <c r="E19" s="570"/>
      <c r="F19" s="570"/>
      <c r="G19" s="570"/>
      <c r="H19" s="570"/>
      <c r="I19" s="570"/>
      <c r="J19" s="570"/>
      <c r="K19" s="570"/>
      <c r="L19" s="578">
        <v>43</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2203083</v>
      </c>
      <c r="BO19" s="448"/>
      <c r="BP19" s="448"/>
      <c r="BQ19" s="448"/>
      <c r="BR19" s="448"/>
      <c r="BS19" s="448"/>
      <c r="BT19" s="448"/>
      <c r="BU19" s="449"/>
      <c r="BV19" s="447">
        <v>2012213</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161</v>
      </c>
      <c r="C20" s="490"/>
      <c r="D20" s="490"/>
      <c r="E20" s="570"/>
      <c r="F20" s="570"/>
      <c r="G20" s="570"/>
      <c r="H20" s="570"/>
      <c r="I20" s="570"/>
      <c r="J20" s="570"/>
      <c r="K20" s="570"/>
      <c r="L20" s="578">
        <v>1127</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1052123</v>
      </c>
      <c r="BO22" s="411"/>
      <c r="BP22" s="411"/>
      <c r="BQ22" s="411"/>
      <c r="BR22" s="411"/>
      <c r="BS22" s="411"/>
      <c r="BT22" s="411"/>
      <c r="BU22" s="412"/>
      <c r="BV22" s="410">
        <v>853766</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1052123</v>
      </c>
      <c r="BO23" s="448"/>
      <c r="BP23" s="448"/>
      <c r="BQ23" s="448"/>
      <c r="BR23" s="448"/>
      <c r="BS23" s="448"/>
      <c r="BT23" s="448"/>
      <c r="BU23" s="449"/>
      <c r="BV23" s="447">
        <v>853766</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171</v>
      </c>
      <c r="F24" s="477"/>
      <c r="G24" s="477"/>
      <c r="H24" s="477"/>
      <c r="I24" s="477"/>
      <c r="J24" s="477"/>
      <c r="K24" s="478"/>
      <c r="L24" s="498">
        <v>1</v>
      </c>
      <c r="M24" s="499"/>
      <c r="N24" s="499"/>
      <c r="O24" s="499"/>
      <c r="P24" s="541"/>
      <c r="Q24" s="498">
        <v>7630</v>
      </c>
      <c r="R24" s="499"/>
      <c r="S24" s="499"/>
      <c r="T24" s="499"/>
      <c r="U24" s="499"/>
      <c r="V24" s="541"/>
      <c r="W24" s="593"/>
      <c r="X24" s="594"/>
      <c r="Y24" s="595"/>
      <c r="Z24" s="497" t="s">
        <v>172</v>
      </c>
      <c r="AA24" s="477"/>
      <c r="AB24" s="477"/>
      <c r="AC24" s="477"/>
      <c r="AD24" s="477"/>
      <c r="AE24" s="477"/>
      <c r="AF24" s="477"/>
      <c r="AG24" s="478"/>
      <c r="AH24" s="498">
        <v>58</v>
      </c>
      <c r="AI24" s="499"/>
      <c r="AJ24" s="499"/>
      <c r="AK24" s="499"/>
      <c r="AL24" s="541"/>
      <c r="AM24" s="498">
        <v>171854</v>
      </c>
      <c r="AN24" s="499"/>
      <c r="AO24" s="499"/>
      <c r="AP24" s="499"/>
      <c r="AQ24" s="499"/>
      <c r="AR24" s="541"/>
      <c r="AS24" s="498">
        <v>2963</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306036</v>
      </c>
      <c r="BO24" s="448"/>
      <c r="BP24" s="448"/>
      <c r="BQ24" s="448"/>
      <c r="BR24" s="448"/>
      <c r="BS24" s="448"/>
      <c r="BT24" s="448"/>
      <c r="BU24" s="449"/>
      <c r="BV24" s="447">
        <v>324332</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174</v>
      </c>
      <c r="F25" s="477"/>
      <c r="G25" s="477"/>
      <c r="H25" s="477"/>
      <c r="I25" s="477"/>
      <c r="J25" s="477"/>
      <c r="K25" s="478"/>
      <c r="L25" s="498">
        <v>1</v>
      </c>
      <c r="M25" s="499"/>
      <c r="N25" s="499"/>
      <c r="O25" s="499"/>
      <c r="P25" s="541"/>
      <c r="Q25" s="498">
        <v>6100</v>
      </c>
      <c r="R25" s="499"/>
      <c r="S25" s="499"/>
      <c r="T25" s="499"/>
      <c r="U25" s="499"/>
      <c r="V25" s="541"/>
      <c r="W25" s="593"/>
      <c r="X25" s="594"/>
      <c r="Y25" s="595"/>
      <c r="Z25" s="497" t="s">
        <v>175</v>
      </c>
      <c r="AA25" s="477"/>
      <c r="AB25" s="477"/>
      <c r="AC25" s="477"/>
      <c r="AD25" s="477"/>
      <c r="AE25" s="477"/>
      <c r="AF25" s="477"/>
      <c r="AG25" s="478"/>
      <c r="AH25" s="498" t="s">
        <v>128</v>
      </c>
      <c r="AI25" s="499"/>
      <c r="AJ25" s="499"/>
      <c r="AK25" s="499"/>
      <c r="AL25" s="541"/>
      <c r="AM25" s="498" t="s">
        <v>145</v>
      </c>
      <c r="AN25" s="499"/>
      <c r="AO25" s="499"/>
      <c r="AP25" s="499"/>
      <c r="AQ25" s="499"/>
      <c r="AR25" s="541"/>
      <c r="AS25" s="498" t="s">
        <v>128</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4800</v>
      </c>
      <c r="BO25" s="411"/>
      <c r="BP25" s="411"/>
      <c r="BQ25" s="411"/>
      <c r="BR25" s="411"/>
      <c r="BS25" s="411"/>
      <c r="BT25" s="411"/>
      <c r="BU25" s="412"/>
      <c r="BV25" s="410" t="s">
        <v>145</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177</v>
      </c>
      <c r="F26" s="477"/>
      <c r="G26" s="477"/>
      <c r="H26" s="477"/>
      <c r="I26" s="477"/>
      <c r="J26" s="477"/>
      <c r="K26" s="478"/>
      <c r="L26" s="498">
        <v>1</v>
      </c>
      <c r="M26" s="499"/>
      <c r="N26" s="499"/>
      <c r="O26" s="499"/>
      <c r="P26" s="541"/>
      <c r="Q26" s="498">
        <v>5600</v>
      </c>
      <c r="R26" s="499"/>
      <c r="S26" s="499"/>
      <c r="T26" s="499"/>
      <c r="U26" s="499"/>
      <c r="V26" s="541"/>
      <c r="W26" s="593"/>
      <c r="X26" s="594"/>
      <c r="Y26" s="595"/>
      <c r="Z26" s="497" t="s">
        <v>178</v>
      </c>
      <c r="AA26" s="599"/>
      <c r="AB26" s="599"/>
      <c r="AC26" s="599"/>
      <c r="AD26" s="599"/>
      <c r="AE26" s="599"/>
      <c r="AF26" s="599"/>
      <c r="AG26" s="600"/>
      <c r="AH26" s="498">
        <v>4</v>
      </c>
      <c r="AI26" s="499"/>
      <c r="AJ26" s="499"/>
      <c r="AK26" s="499"/>
      <c r="AL26" s="541"/>
      <c r="AM26" s="498">
        <v>11208</v>
      </c>
      <c r="AN26" s="499"/>
      <c r="AO26" s="499"/>
      <c r="AP26" s="499"/>
      <c r="AQ26" s="499"/>
      <c r="AR26" s="541"/>
      <c r="AS26" s="498">
        <v>2802</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145</v>
      </c>
      <c r="BO26" s="448"/>
      <c r="BP26" s="448"/>
      <c r="BQ26" s="448"/>
      <c r="BR26" s="448"/>
      <c r="BS26" s="448"/>
      <c r="BT26" s="448"/>
      <c r="BU26" s="449"/>
      <c r="BV26" s="447" t="s">
        <v>145</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180</v>
      </c>
      <c r="F27" s="477"/>
      <c r="G27" s="477"/>
      <c r="H27" s="477"/>
      <c r="I27" s="477"/>
      <c r="J27" s="477"/>
      <c r="K27" s="478"/>
      <c r="L27" s="498">
        <v>1</v>
      </c>
      <c r="M27" s="499"/>
      <c r="N27" s="499"/>
      <c r="O27" s="499"/>
      <c r="P27" s="541"/>
      <c r="Q27" s="498">
        <v>3440</v>
      </c>
      <c r="R27" s="499"/>
      <c r="S27" s="499"/>
      <c r="T27" s="499"/>
      <c r="U27" s="499"/>
      <c r="V27" s="541"/>
      <c r="W27" s="593"/>
      <c r="X27" s="594"/>
      <c r="Y27" s="595"/>
      <c r="Z27" s="497" t="s">
        <v>181</v>
      </c>
      <c r="AA27" s="477"/>
      <c r="AB27" s="477"/>
      <c r="AC27" s="477"/>
      <c r="AD27" s="477"/>
      <c r="AE27" s="477"/>
      <c r="AF27" s="477"/>
      <c r="AG27" s="478"/>
      <c r="AH27" s="498">
        <v>6</v>
      </c>
      <c r="AI27" s="499"/>
      <c r="AJ27" s="499"/>
      <c r="AK27" s="499"/>
      <c r="AL27" s="541"/>
      <c r="AM27" s="498">
        <v>16531</v>
      </c>
      <c r="AN27" s="499"/>
      <c r="AO27" s="499"/>
      <c r="AP27" s="499"/>
      <c r="AQ27" s="499"/>
      <c r="AR27" s="541"/>
      <c r="AS27" s="498">
        <v>2755</v>
      </c>
      <c r="AT27" s="499"/>
      <c r="AU27" s="499"/>
      <c r="AV27" s="499"/>
      <c r="AW27" s="499"/>
      <c r="AX27" s="500"/>
      <c r="AY27" s="542" t="s">
        <v>182</v>
      </c>
      <c r="AZ27" s="543"/>
      <c r="BA27" s="543"/>
      <c r="BB27" s="543"/>
      <c r="BC27" s="543"/>
      <c r="BD27" s="543"/>
      <c r="BE27" s="543"/>
      <c r="BF27" s="543"/>
      <c r="BG27" s="543"/>
      <c r="BH27" s="543"/>
      <c r="BI27" s="543"/>
      <c r="BJ27" s="543"/>
      <c r="BK27" s="543"/>
      <c r="BL27" s="543"/>
      <c r="BM27" s="544"/>
      <c r="BN27" s="566" t="s">
        <v>129</v>
      </c>
      <c r="BO27" s="567"/>
      <c r="BP27" s="567"/>
      <c r="BQ27" s="567"/>
      <c r="BR27" s="567"/>
      <c r="BS27" s="567"/>
      <c r="BT27" s="567"/>
      <c r="BU27" s="568"/>
      <c r="BV27" s="566" t="s">
        <v>145</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183</v>
      </c>
      <c r="F28" s="477"/>
      <c r="G28" s="477"/>
      <c r="H28" s="477"/>
      <c r="I28" s="477"/>
      <c r="J28" s="477"/>
      <c r="K28" s="478"/>
      <c r="L28" s="498">
        <v>1</v>
      </c>
      <c r="M28" s="499"/>
      <c r="N28" s="499"/>
      <c r="O28" s="499"/>
      <c r="P28" s="541"/>
      <c r="Q28" s="498">
        <v>2700</v>
      </c>
      <c r="R28" s="499"/>
      <c r="S28" s="499"/>
      <c r="T28" s="499"/>
      <c r="U28" s="499"/>
      <c r="V28" s="541"/>
      <c r="W28" s="593"/>
      <c r="X28" s="594"/>
      <c r="Y28" s="595"/>
      <c r="Z28" s="497" t="s">
        <v>184</v>
      </c>
      <c r="AA28" s="477"/>
      <c r="AB28" s="477"/>
      <c r="AC28" s="477"/>
      <c r="AD28" s="477"/>
      <c r="AE28" s="477"/>
      <c r="AF28" s="477"/>
      <c r="AG28" s="478"/>
      <c r="AH28" s="498" t="s">
        <v>129</v>
      </c>
      <c r="AI28" s="499"/>
      <c r="AJ28" s="499"/>
      <c r="AK28" s="499"/>
      <c r="AL28" s="541"/>
      <c r="AM28" s="498" t="s">
        <v>128</v>
      </c>
      <c r="AN28" s="499"/>
      <c r="AO28" s="499"/>
      <c r="AP28" s="499"/>
      <c r="AQ28" s="499"/>
      <c r="AR28" s="541"/>
      <c r="AS28" s="498" t="s">
        <v>145</v>
      </c>
      <c r="AT28" s="499"/>
      <c r="AU28" s="499"/>
      <c r="AV28" s="499"/>
      <c r="AW28" s="499"/>
      <c r="AX28" s="500"/>
      <c r="AY28" s="601" t="s">
        <v>185</v>
      </c>
      <c r="AZ28" s="602"/>
      <c r="BA28" s="602"/>
      <c r="BB28" s="603"/>
      <c r="BC28" s="407" t="s">
        <v>48</v>
      </c>
      <c r="BD28" s="408"/>
      <c r="BE28" s="408"/>
      <c r="BF28" s="408"/>
      <c r="BG28" s="408"/>
      <c r="BH28" s="408"/>
      <c r="BI28" s="408"/>
      <c r="BJ28" s="408"/>
      <c r="BK28" s="408"/>
      <c r="BL28" s="408"/>
      <c r="BM28" s="409"/>
      <c r="BN28" s="410">
        <v>1402493</v>
      </c>
      <c r="BO28" s="411"/>
      <c r="BP28" s="411"/>
      <c r="BQ28" s="411"/>
      <c r="BR28" s="411"/>
      <c r="BS28" s="411"/>
      <c r="BT28" s="411"/>
      <c r="BU28" s="412"/>
      <c r="BV28" s="410">
        <v>1231066</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186</v>
      </c>
      <c r="F29" s="477"/>
      <c r="G29" s="477"/>
      <c r="H29" s="477"/>
      <c r="I29" s="477"/>
      <c r="J29" s="477"/>
      <c r="K29" s="478"/>
      <c r="L29" s="498">
        <v>8</v>
      </c>
      <c r="M29" s="499"/>
      <c r="N29" s="499"/>
      <c r="O29" s="499"/>
      <c r="P29" s="541"/>
      <c r="Q29" s="498">
        <v>2460</v>
      </c>
      <c r="R29" s="499"/>
      <c r="S29" s="499"/>
      <c r="T29" s="499"/>
      <c r="U29" s="499"/>
      <c r="V29" s="541"/>
      <c r="W29" s="596"/>
      <c r="X29" s="597"/>
      <c r="Y29" s="598"/>
      <c r="Z29" s="497" t="s">
        <v>187</v>
      </c>
      <c r="AA29" s="477"/>
      <c r="AB29" s="477"/>
      <c r="AC29" s="477"/>
      <c r="AD29" s="477"/>
      <c r="AE29" s="477"/>
      <c r="AF29" s="477"/>
      <c r="AG29" s="478"/>
      <c r="AH29" s="498">
        <v>64</v>
      </c>
      <c r="AI29" s="499"/>
      <c r="AJ29" s="499"/>
      <c r="AK29" s="499"/>
      <c r="AL29" s="541"/>
      <c r="AM29" s="498">
        <v>188385</v>
      </c>
      <c r="AN29" s="499"/>
      <c r="AO29" s="499"/>
      <c r="AP29" s="499"/>
      <c r="AQ29" s="499"/>
      <c r="AR29" s="541"/>
      <c r="AS29" s="498">
        <v>2944</v>
      </c>
      <c r="AT29" s="499"/>
      <c r="AU29" s="499"/>
      <c r="AV29" s="499"/>
      <c r="AW29" s="499"/>
      <c r="AX29" s="500"/>
      <c r="AY29" s="604"/>
      <c r="AZ29" s="605"/>
      <c r="BA29" s="605"/>
      <c r="BB29" s="606"/>
      <c r="BC29" s="481" t="s">
        <v>188</v>
      </c>
      <c r="BD29" s="482"/>
      <c r="BE29" s="482"/>
      <c r="BF29" s="482"/>
      <c r="BG29" s="482"/>
      <c r="BH29" s="482"/>
      <c r="BI29" s="482"/>
      <c r="BJ29" s="482"/>
      <c r="BK29" s="482"/>
      <c r="BL29" s="482"/>
      <c r="BM29" s="483"/>
      <c r="BN29" s="447" t="s">
        <v>145</v>
      </c>
      <c r="BO29" s="448"/>
      <c r="BP29" s="448"/>
      <c r="BQ29" s="448"/>
      <c r="BR29" s="448"/>
      <c r="BS29" s="448"/>
      <c r="BT29" s="448"/>
      <c r="BU29" s="449"/>
      <c r="BV29" s="447" t="s">
        <v>145</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189</v>
      </c>
      <c r="X30" s="615"/>
      <c r="Y30" s="615"/>
      <c r="Z30" s="615"/>
      <c r="AA30" s="615"/>
      <c r="AB30" s="615"/>
      <c r="AC30" s="615"/>
      <c r="AD30" s="615"/>
      <c r="AE30" s="615"/>
      <c r="AF30" s="615"/>
      <c r="AG30" s="616"/>
      <c r="AH30" s="574">
        <v>93.8</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1182248</v>
      </c>
      <c r="BO30" s="567"/>
      <c r="BP30" s="567"/>
      <c r="BQ30" s="567"/>
      <c r="BR30" s="567"/>
      <c r="BS30" s="567"/>
      <c r="BT30" s="567"/>
      <c r="BU30" s="568"/>
      <c r="BV30" s="566">
        <v>1160573</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190</v>
      </c>
      <c r="D32" s="610"/>
      <c r="E32" s="610"/>
      <c r="F32" s="610"/>
      <c r="G32" s="610"/>
      <c r="H32" s="610"/>
      <c r="I32" s="610"/>
      <c r="J32" s="610"/>
      <c r="K32" s="610"/>
      <c r="L32" s="610"/>
      <c r="M32" s="610"/>
      <c r="N32" s="610"/>
      <c r="O32" s="610"/>
      <c r="P32" s="610"/>
      <c r="Q32" s="610"/>
      <c r="R32" s="610"/>
      <c r="S32" s="610"/>
      <c r="U32" s="451" t="s">
        <v>191</v>
      </c>
      <c r="V32" s="451"/>
      <c r="W32" s="451"/>
      <c r="X32" s="451"/>
      <c r="Y32" s="451"/>
      <c r="Z32" s="451"/>
      <c r="AA32" s="451"/>
      <c r="AB32" s="451"/>
      <c r="AC32" s="451"/>
      <c r="AD32" s="451"/>
      <c r="AE32" s="451"/>
      <c r="AF32" s="451"/>
      <c r="AG32" s="451"/>
      <c r="AH32" s="451"/>
      <c r="AI32" s="451"/>
      <c r="AJ32" s="451"/>
      <c r="AK32" s="451"/>
      <c r="AM32" s="451" t="s">
        <v>192</v>
      </c>
      <c r="AN32" s="451"/>
      <c r="AO32" s="451"/>
      <c r="AP32" s="451"/>
      <c r="AQ32" s="451"/>
      <c r="AR32" s="451"/>
      <c r="AS32" s="451"/>
      <c r="AT32" s="451"/>
      <c r="AU32" s="451"/>
      <c r="AV32" s="451"/>
      <c r="AW32" s="451"/>
      <c r="AX32" s="451"/>
      <c r="AY32" s="451"/>
      <c r="AZ32" s="451"/>
      <c r="BA32" s="451"/>
      <c r="BB32" s="451"/>
      <c r="BC32" s="451"/>
      <c r="BE32" s="451" t="s">
        <v>193</v>
      </c>
      <c r="BF32" s="451"/>
      <c r="BG32" s="451"/>
      <c r="BH32" s="451"/>
      <c r="BI32" s="451"/>
      <c r="BJ32" s="451"/>
      <c r="BK32" s="451"/>
      <c r="BL32" s="451"/>
      <c r="BM32" s="451"/>
      <c r="BN32" s="451"/>
      <c r="BO32" s="451"/>
      <c r="BP32" s="451"/>
      <c r="BQ32" s="451"/>
      <c r="BR32" s="451"/>
      <c r="BS32" s="451"/>
      <c r="BT32" s="451"/>
      <c r="BU32" s="451"/>
      <c r="BW32" s="451" t="s">
        <v>194</v>
      </c>
      <c r="BX32" s="451"/>
      <c r="BY32" s="451"/>
      <c r="BZ32" s="451"/>
      <c r="CA32" s="451"/>
      <c r="CB32" s="451"/>
      <c r="CC32" s="451"/>
      <c r="CD32" s="451"/>
      <c r="CE32" s="451"/>
      <c r="CF32" s="451"/>
      <c r="CG32" s="451"/>
      <c r="CH32" s="451"/>
      <c r="CI32" s="451"/>
      <c r="CJ32" s="451"/>
      <c r="CK32" s="451"/>
      <c r="CL32" s="451"/>
      <c r="CM32" s="451"/>
      <c r="CO32" s="451" t="s">
        <v>195</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196</v>
      </c>
      <c r="D33" s="471"/>
      <c r="E33" s="436" t="s">
        <v>197</v>
      </c>
      <c r="F33" s="436"/>
      <c r="G33" s="436"/>
      <c r="H33" s="436"/>
      <c r="I33" s="436"/>
      <c r="J33" s="436"/>
      <c r="K33" s="436"/>
      <c r="L33" s="436"/>
      <c r="M33" s="436"/>
      <c r="N33" s="436"/>
      <c r="O33" s="436"/>
      <c r="P33" s="436"/>
      <c r="Q33" s="436"/>
      <c r="R33" s="436"/>
      <c r="S33" s="436"/>
      <c r="T33" s="203"/>
      <c r="U33" s="471" t="s">
        <v>196</v>
      </c>
      <c r="V33" s="471"/>
      <c r="W33" s="436" t="s">
        <v>198</v>
      </c>
      <c r="X33" s="436"/>
      <c r="Y33" s="436"/>
      <c r="Z33" s="436"/>
      <c r="AA33" s="436"/>
      <c r="AB33" s="436"/>
      <c r="AC33" s="436"/>
      <c r="AD33" s="436"/>
      <c r="AE33" s="436"/>
      <c r="AF33" s="436"/>
      <c r="AG33" s="436"/>
      <c r="AH33" s="436"/>
      <c r="AI33" s="436"/>
      <c r="AJ33" s="436"/>
      <c r="AK33" s="436"/>
      <c r="AL33" s="203"/>
      <c r="AM33" s="471" t="s">
        <v>199</v>
      </c>
      <c r="AN33" s="471"/>
      <c r="AO33" s="436" t="s">
        <v>198</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196</v>
      </c>
      <c r="CP33" s="471"/>
      <c r="CQ33" s="436" t="s">
        <v>203</v>
      </c>
      <c r="CR33" s="436"/>
      <c r="CS33" s="436"/>
      <c r="CT33" s="436"/>
      <c r="CU33" s="436"/>
      <c r="CV33" s="436"/>
      <c r="CW33" s="436"/>
      <c r="CX33" s="436"/>
      <c r="CY33" s="436"/>
      <c r="CZ33" s="436"/>
      <c r="DA33" s="436"/>
      <c r="DB33" s="436"/>
      <c r="DC33" s="436"/>
      <c r="DD33" s="436"/>
      <c r="DE33" s="436"/>
      <c r="DF33" s="203"/>
      <c r="DG33" s="636" t="s">
        <v>204</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5</v>
      </c>
      <c r="BF34" s="637"/>
      <c r="BG34" s="638" t="str">
        <f>IF('各会計、関係団体の財政状況及び健全化判断比率'!B31="","",'各会計、関係団体の財政状況及び健全化判断比率'!B31)</f>
        <v>簡易水道事業特別会計</v>
      </c>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厚木愛甲環境施設組合</v>
      </c>
      <c r="BZ34" s="638"/>
      <c r="CA34" s="638"/>
      <c r="CB34" s="638"/>
      <c r="CC34" s="638"/>
      <c r="CD34" s="638"/>
      <c r="CE34" s="638"/>
      <c r="CF34" s="638"/>
      <c r="CG34" s="638"/>
      <c r="CH34" s="638"/>
      <c r="CI34" s="638"/>
      <c r="CJ34" s="638"/>
      <c r="CK34" s="638"/>
      <c r="CL34" s="638"/>
      <c r="CM34" s="638"/>
      <c r="CN34" s="178"/>
      <c r="CO34" s="637">
        <f>IF(CQ34="","",MAX(C34:D43,U34:V43,AM34:AN43,BE34:BF43,BW34:BX43)+1)</f>
        <v>12</v>
      </c>
      <c r="CP34" s="637"/>
      <c r="CQ34" s="638" t="str">
        <f>IF('各会計、関係団体の財政状況及び健全化判断比率'!BS7="","",'各会計、関係団体の財政状況及び健全化判断比率'!BS7)</f>
        <v>公益財団法人かながわ健康財団</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6</v>
      </c>
      <c r="BF35" s="637"/>
      <c r="BG35" s="638" t="str">
        <f>IF('各会計、関係団体の財政状況及び健全化判断比率'!B32="","",'各会計、関係団体の財政状況及び健全化判断比率'!B32)</f>
        <v>下水道事業特別会計</v>
      </c>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神奈川県後期高齢者医療広域連合（一般会計）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神奈川県後期高齢者医療広域連合（特別会計）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神奈川県町村情報システム共同事業組合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神奈川県市町村職員退職手当組合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40" t="s">
        <v>206</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207</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208</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209</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210</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211</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212</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575</v>
      </c>
    </row>
    <row r="54" spans="5:113" x14ac:dyDescent="0.2"/>
    <row r="55" spans="5:113" x14ac:dyDescent="0.2"/>
    <row r="56" spans="5:113" x14ac:dyDescent="0.2"/>
  </sheetData>
  <sheetProtection algorithmName="SHA-512" hashValue="qBropNN4QDMmkBvPmRnDn2Zd1aCctbYwYKX6OJcaQY1i7zp2HPh9uICvMN4KHuO1QbuKB0BCHYNfmcJpnjOB4w==" saltValue="OZjXZTpKrlBExay7lf0IQ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x14ac:dyDescent="0.2">
      <c r="A34" s="22"/>
      <c r="B34" s="31"/>
      <c r="C34" s="1216" t="s">
        <v>549</v>
      </c>
      <c r="D34" s="1216"/>
      <c r="E34" s="1217"/>
      <c r="F34" s="32">
        <v>3.51</v>
      </c>
      <c r="G34" s="33">
        <v>5.5</v>
      </c>
      <c r="H34" s="33">
        <v>4.63</v>
      </c>
      <c r="I34" s="33">
        <v>4.6500000000000004</v>
      </c>
      <c r="J34" s="34">
        <v>5.84</v>
      </c>
      <c r="K34" s="22"/>
      <c r="L34" s="22"/>
      <c r="M34" s="22"/>
      <c r="N34" s="22"/>
      <c r="O34" s="22"/>
      <c r="P34" s="22"/>
    </row>
    <row r="35" spans="1:16" ht="39" customHeight="1" x14ac:dyDescent="0.2">
      <c r="A35" s="22"/>
      <c r="B35" s="35"/>
      <c r="C35" s="1210" t="s">
        <v>550</v>
      </c>
      <c r="D35" s="1211"/>
      <c r="E35" s="1212"/>
      <c r="F35" s="36">
        <v>1.63</v>
      </c>
      <c r="G35" s="37">
        <v>0.81</v>
      </c>
      <c r="H35" s="37">
        <v>0.65</v>
      </c>
      <c r="I35" s="37">
        <v>0.64</v>
      </c>
      <c r="J35" s="38">
        <v>0.97</v>
      </c>
      <c r="K35" s="22"/>
      <c r="L35" s="22"/>
      <c r="M35" s="22"/>
      <c r="N35" s="22"/>
      <c r="O35" s="22"/>
      <c r="P35" s="22"/>
    </row>
    <row r="36" spans="1:16" ht="39" customHeight="1" x14ac:dyDescent="0.2">
      <c r="A36" s="22"/>
      <c r="B36" s="35"/>
      <c r="C36" s="1210" t="s">
        <v>551</v>
      </c>
      <c r="D36" s="1211"/>
      <c r="E36" s="1212"/>
      <c r="F36" s="36">
        <v>0.48</v>
      </c>
      <c r="G36" s="37">
        <v>0.02</v>
      </c>
      <c r="H36" s="37">
        <v>0.27</v>
      </c>
      <c r="I36" s="37">
        <v>0.28999999999999998</v>
      </c>
      <c r="J36" s="38">
        <v>0.44</v>
      </c>
      <c r="K36" s="22"/>
      <c r="L36" s="22"/>
      <c r="M36" s="22"/>
      <c r="N36" s="22"/>
      <c r="O36" s="22"/>
      <c r="P36" s="22"/>
    </row>
    <row r="37" spans="1:16" ht="39" customHeight="1" x14ac:dyDescent="0.2">
      <c r="A37" s="22"/>
      <c r="B37" s="35"/>
      <c r="C37" s="1210" t="s">
        <v>552</v>
      </c>
      <c r="D37" s="1211"/>
      <c r="E37" s="1212"/>
      <c r="F37" s="36">
        <v>0.62</v>
      </c>
      <c r="G37" s="37">
        <v>0.46</v>
      </c>
      <c r="H37" s="37">
        <v>0.36</v>
      </c>
      <c r="I37" s="37">
        <v>0.45</v>
      </c>
      <c r="J37" s="38">
        <v>0.42</v>
      </c>
      <c r="K37" s="22"/>
      <c r="L37" s="22"/>
      <c r="M37" s="22"/>
      <c r="N37" s="22"/>
      <c r="O37" s="22"/>
      <c r="P37" s="22"/>
    </row>
    <row r="38" spans="1:16" ht="39" customHeight="1" x14ac:dyDescent="0.2">
      <c r="A38" s="22"/>
      <c r="B38" s="35"/>
      <c r="C38" s="1210" t="s">
        <v>553</v>
      </c>
      <c r="D38" s="1211"/>
      <c r="E38" s="1212"/>
      <c r="F38" s="36">
        <v>0.34</v>
      </c>
      <c r="G38" s="37">
        <v>0.34</v>
      </c>
      <c r="H38" s="37">
        <v>0.27</v>
      </c>
      <c r="I38" s="37">
        <v>0.35</v>
      </c>
      <c r="J38" s="38">
        <v>0.28999999999999998</v>
      </c>
      <c r="K38" s="22"/>
      <c r="L38" s="22"/>
      <c r="M38" s="22"/>
      <c r="N38" s="22"/>
      <c r="O38" s="22"/>
      <c r="P38" s="22"/>
    </row>
    <row r="39" spans="1:16" ht="39" customHeight="1" x14ac:dyDescent="0.2">
      <c r="A39" s="22"/>
      <c r="B39" s="35"/>
      <c r="C39" s="1210" t="s">
        <v>554</v>
      </c>
      <c r="D39" s="1211"/>
      <c r="E39" s="1212"/>
      <c r="F39" s="36">
        <v>0</v>
      </c>
      <c r="G39" s="37">
        <v>0.01</v>
      </c>
      <c r="H39" s="37">
        <v>0.03</v>
      </c>
      <c r="I39" s="37">
        <v>7.0000000000000007E-2</v>
      </c>
      <c r="J39" s="38">
        <v>7.0000000000000007E-2</v>
      </c>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555</v>
      </c>
      <c r="D42" s="1211"/>
      <c r="E42" s="1212"/>
      <c r="F42" s="36" t="s">
        <v>501</v>
      </c>
      <c r="G42" s="37" t="s">
        <v>501</v>
      </c>
      <c r="H42" s="37" t="s">
        <v>501</v>
      </c>
      <c r="I42" s="37" t="s">
        <v>501</v>
      </c>
      <c r="J42" s="38" t="s">
        <v>501</v>
      </c>
      <c r="K42" s="22"/>
      <c r="L42" s="22"/>
      <c r="M42" s="22"/>
      <c r="N42" s="22"/>
      <c r="O42" s="22"/>
      <c r="P42" s="22"/>
    </row>
    <row r="43" spans="1:16" ht="39" customHeight="1" thickBot="1" x14ac:dyDescent="0.25">
      <c r="A43" s="22"/>
      <c r="B43" s="40"/>
      <c r="C43" s="1213" t="s">
        <v>556</v>
      </c>
      <c r="D43" s="1214"/>
      <c r="E43" s="1215"/>
      <c r="F43" s="41" t="s">
        <v>501</v>
      </c>
      <c r="G43" s="42" t="s">
        <v>501</v>
      </c>
      <c r="H43" s="42" t="s">
        <v>501</v>
      </c>
      <c r="I43" s="42" t="s">
        <v>501</v>
      </c>
      <c r="J43" s="43" t="s">
        <v>501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PjVvPOVow+9yWJY5E2VkPw5ajKxI13ZjG588bJFOZvMmvV0/iSyHuG1Evet1Za0s0C8AKlBepHldD0NkbVk1Q==" saltValue="W/lFRhw72rr8YVSgJk2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16</v>
      </c>
      <c r="L45" s="60">
        <v>18</v>
      </c>
      <c r="M45" s="60">
        <v>31</v>
      </c>
      <c r="N45" s="60">
        <v>35</v>
      </c>
      <c r="O45" s="61">
        <v>37</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501</v>
      </c>
      <c r="L46" s="64" t="s">
        <v>501</v>
      </c>
      <c r="M46" s="64" t="s">
        <v>501</v>
      </c>
      <c r="N46" s="64" t="s">
        <v>501</v>
      </c>
      <c r="O46" s="65" t="s">
        <v>501</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501</v>
      </c>
      <c r="L47" s="64" t="s">
        <v>501</v>
      </c>
      <c r="M47" s="64" t="s">
        <v>501</v>
      </c>
      <c r="N47" s="64" t="s">
        <v>501</v>
      </c>
      <c r="O47" s="65" t="s">
        <v>501</v>
      </c>
      <c r="P47" s="48"/>
      <c r="Q47" s="48"/>
      <c r="R47" s="48"/>
      <c r="S47" s="48"/>
      <c r="T47" s="48"/>
      <c r="U47" s="48"/>
    </row>
    <row r="48" spans="1:21" ht="30.75" customHeight="1" x14ac:dyDescent="0.2">
      <c r="A48" s="48"/>
      <c r="B48" s="1220"/>
      <c r="C48" s="1221"/>
      <c r="D48" s="62"/>
      <c r="E48" s="1226" t="s">
        <v>15</v>
      </c>
      <c r="F48" s="1226"/>
      <c r="G48" s="1226"/>
      <c r="H48" s="1226"/>
      <c r="I48" s="1226"/>
      <c r="J48" s="1227"/>
      <c r="K48" s="63">
        <v>63</v>
      </c>
      <c r="L48" s="64">
        <v>67</v>
      </c>
      <c r="M48" s="64">
        <v>66</v>
      </c>
      <c r="N48" s="64">
        <v>67</v>
      </c>
      <c r="O48" s="65">
        <v>68</v>
      </c>
      <c r="P48" s="48"/>
      <c r="Q48" s="48"/>
      <c r="R48" s="48"/>
      <c r="S48" s="48"/>
      <c r="T48" s="48"/>
      <c r="U48" s="48"/>
    </row>
    <row r="49" spans="1:21" ht="30.75" customHeight="1" x14ac:dyDescent="0.2">
      <c r="A49" s="48"/>
      <c r="B49" s="1220"/>
      <c r="C49" s="1221"/>
      <c r="D49" s="62"/>
      <c r="E49" s="1226" t="s">
        <v>16</v>
      </c>
      <c r="F49" s="1226"/>
      <c r="G49" s="1226"/>
      <c r="H49" s="1226"/>
      <c r="I49" s="1226"/>
      <c r="J49" s="1227"/>
      <c r="K49" s="63" t="s">
        <v>501</v>
      </c>
      <c r="L49" s="64" t="s">
        <v>501</v>
      </c>
      <c r="M49" s="64" t="s">
        <v>501</v>
      </c>
      <c r="N49" s="64">
        <v>9</v>
      </c>
      <c r="O49" s="65">
        <v>10</v>
      </c>
      <c r="P49" s="48"/>
      <c r="Q49" s="48"/>
      <c r="R49" s="48"/>
      <c r="S49" s="48"/>
      <c r="T49" s="48"/>
      <c r="U49" s="48"/>
    </row>
    <row r="50" spans="1:21" ht="30.75" customHeight="1" x14ac:dyDescent="0.2">
      <c r="A50" s="48"/>
      <c r="B50" s="1220"/>
      <c r="C50" s="1221"/>
      <c r="D50" s="62"/>
      <c r="E50" s="1226" t="s">
        <v>17</v>
      </c>
      <c r="F50" s="1226"/>
      <c r="G50" s="1226"/>
      <c r="H50" s="1226"/>
      <c r="I50" s="1226"/>
      <c r="J50" s="1227"/>
      <c r="K50" s="63" t="s">
        <v>501</v>
      </c>
      <c r="L50" s="64" t="s">
        <v>501</v>
      </c>
      <c r="M50" s="64" t="s">
        <v>501</v>
      </c>
      <c r="N50" s="64" t="s">
        <v>501</v>
      </c>
      <c r="O50" s="65" t="s">
        <v>501</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501</v>
      </c>
      <c r="L51" s="64" t="s">
        <v>501</v>
      </c>
      <c r="M51" s="64" t="s">
        <v>501</v>
      </c>
      <c r="N51" s="64" t="s">
        <v>501</v>
      </c>
      <c r="O51" s="65" t="s">
        <v>501</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131</v>
      </c>
      <c r="L52" s="64">
        <v>128</v>
      </c>
      <c r="M52" s="64">
        <v>134</v>
      </c>
      <c r="N52" s="64">
        <v>135</v>
      </c>
      <c r="O52" s="65">
        <v>144</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-52</v>
      </c>
      <c r="L53" s="69">
        <v>-43</v>
      </c>
      <c r="M53" s="69">
        <v>-37</v>
      </c>
      <c r="N53" s="69">
        <v>-24</v>
      </c>
      <c r="O53" s="70">
        <v>-29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557</v>
      </c>
      <c r="P55" s="48"/>
      <c r="Q55" s="48"/>
      <c r="R55" s="48"/>
      <c r="S55" s="48"/>
      <c r="T55" s="48"/>
      <c r="U55" s="48"/>
    </row>
    <row r="56" spans="1:21" ht="31.5" customHeight="1" thickBot="1" x14ac:dyDescent="0.25">
      <c r="A56" s="48"/>
      <c r="B56" s="76"/>
      <c r="C56" s="77"/>
      <c r="D56" s="77"/>
      <c r="E56" s="78"/>
      <c r="F56" s="78"/>
      <c r="G56" s="78"/>
      <c r="H56" s="78"/>
      <c r="I56" s="78"/>
      <c r="J56" s="79" t="s">
        <v>2</v>
      </c>
      <c r="K56" s="80" t="s">
        <v>558</v>
      </c>
      <c r="L56" s="81" t="s">
        <v>559</v>
      </c>
      <c r="M56" s="81" t="s">
        <v>560</v>
      </c>
      <c r="N56" s="81" t="s">
        <v>561</v>
      </c>
      <c r="O56" s="82" t="s">
        <v>562</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LMsxSPqghh3LVsSUOMS+wOt3W/beD554+CjBvzMeSwsYlrM+JpeoULmS22hLszV/PYM2Szf+lU/OE/lnQTp9A==" saltValue="djVFOdrxk4R3g9eSRzPl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543</v>
      </c>
      <c r="J40" s="100" t="s">
        <v>544</v>
      </c>
      <c r="K40" s="100" t="s">
        <v>545</v>
      </c>
      <c r="L40" s="100" t="s">
        <v>546</v>
      </c>
      <c r="M40" s="101" t="s">
        <v>547</v>
      </c>
    </row>
    <row r="41" spans="2:13" ht="27.75" customHeight="1" x14ac:dyDescent="0.2">
      <c r="B41" s="1244" t="s">
        <v>30</v>
      </c>
      <c r="C41" s="1245"/>
      <c r="D41" s="102"/>
      <c r="E41" s="1250" t="s">
        <v>31</v>
      </c>
      <c r="F41" s="1250"/>
      <c r="G41" s="1250"/>
      <c r="H41" s="1251"/>
      <c r="I41" s="351">
        <v>580</v>
      </c>
      <c r="J41" s="352">
        <v>687</v>
      </c>
      <c r="K41" s="352">
        <v>755</v>
      </c>
      <c r="L41" s="352">
        <v>854</v>
      </c>
      <c r="M41" s="353">
        <v>1052</v>
      </c>
    </row>
    <row r="42" spans="2:13" ht="27.75" customHeight="1" x14ac:dyDescent="0.2">
      <c r="B42" s="1246"/>
      <c r="C42" s="1247"/>
      <c r="D42" s="103"/>
      <c r="E42" s="1252" t="s">
        <v>32</v>
      </c>
      <c r="F42" s="1252"/>
      <c r="G42" s="1252"/>
      <c r="H42" s="1253"/>
      <c r="I42" s="354" t="s">
        <v>501</v>
      </c>
      <c r="J42" s="355" t="s">
        <v>501</v>
      </c>
      <c r="K42" s="355" t="s">
        <v>501</v>
      </c>
      <c r="L42" s="355" t="s">
        <v>501</v>
      </c>
      <c r="M42" s="356" t="s">
        <v>501</v>
      </c>
    </row>
    <row r="43" spans="2:13" ht="27.75" customHeight="1" x14ac:dyDescent="0.2">
      <c r="B43" s="1246"/>
      <c r="C43" s="1247"/>
      <c r="D43" s="103"/>
      <c r="E43" s="1252" t="s">
        <v>33</v>
      </c>
      <c r="F43" s="1252"/>
      <c r="G43" s="1252"/>
      <c r="H43" s="1253"/>
      <c r="I43" s="354">
        <v>578</v>
      </c>
      <c r="J43" s="355">
        <v>569</v>
      </c>
      <c r="K43" s="355">
        <v>537</v>
      </c>
      <c r="L43" s="355">
        <v>493</v>
      </c>
      <c r="M43" s="356">
        <v>477</v>
      </c>
    </row>
    <row r="44" spans="2:13" ht="27.75" customHeight="1" x14ac:dyDescent="0.2">
      <c r="B44" s="1246"/>
      <c r="C44" s="1247"/>
      <c r="D44" s="103"/>
      <c r="E44" s="1252" t="s">
        <v>34</v>
      </c>
      <c r="F44" s="1252"/>
      <c r="G44" s="1252"/>
      <c r="H44" s="1253"/>
      <c r="I44" s="354" t="s">
        <v>501</v>
      </c>
      <c r="J44" s="355" t="s">
        <v>501</v>
      </c>
      <c r="K44" s="355" t="s">
        <v>501</v>
      </c>
      <c r="L44" s="355">
        <v>9</v>
      </c>
      <c r="M44" s="356">
        <v>10</v>
      </c>
    </row>
    <row r="45" spans="2:13" ht="27.75" customHeight="1" x14ac:dyDescent="0.2">
      <c r="B45" s="1246"/>
      <c r="C45" s="1247"/>
      <c r="D45" s="103"/>
      <c r="E45" s="1252" t="s">
        <v>35</v>
      </c>
      <c r="F45" s="1252"/>
      <c r="G45" s="1252"/>
      <c r="H45" s="1253"/>
      <c r="I45" s="354">
        <v>438</v>
      </c>
      <c r="J45" s="355">
        <v>143</v>
      </c>
      <c r="K45" s="355">
        <v>129</v>
      </c>
      <c r="L45" s="355">
        <v>93</v>
      </c>
      <c r="M45" s="356">
        <v>100</v>
      </c>
    </row>
    <row r="46" spans="2:13" ht="27.75" customHeight="1" x14ac:dyDescent="0.2">
      <c r="B46" s="1246"/>
      <c r="C46" s="1247"/>
      <c r="D46" s="104"/>
      <c r="E46" s="1252" t="s">
        <v>36</v>
      </c>
      <c r="F46" s="1252"/>
      <c r="G46" s="1252"/>
      <c r="H46" s="1253"/>
      <c r="I46" s="354" t="s">
        <v>501</v>
      </c>
      <c r="J46" s="355" t="s">
        <v>501</v>
      </c>
      <c r="K46" s="355" t="s">
        <v>501</v>
      </c>
      <c r="L46" s="355" t="s">
        <v>501</v>
      </c>
      <c r="M46" s="356" t="s">
        <v>501</v>
      </c>
    </row>
    <row r="47" spans="2:13" ht="27.75" customHeight="1" x14ac:dyDescent="0.2">
      <c r="B47" s="1246"/>
      <c r="C47" s="1247"/>
      <c r="D47" s="105"/>
      <c r="E47" s="1254" t="s">
        <v>37</v>
      </c>
      <c r="F47" s="1255"/>
      <c r="G47" s="1255"/>
      <c r="H47" s="1256"/>
      <c r="I47" s="354" t="s">
        <v>501</v>
      </c>
      <c r="J47" s="355" t="s">
        <v>501</v>
      </c>
      <c r="K47" s="355" t="s">
        <v>501</v>
      </c>
      <c r="L47" s="355" t="s">
        <v>501</v>
      </c>
      <c r="M47" s="356" t="s">
        <v>501</v>
      </c>
    </row>
    <row r="48" spans="2:13" ht="27.75" customHeight="1" x14ac:dyDescent="0.2">
      <c r="B48" s="1246"/>
      <c r="C48" s="1247"/>
      <c r="D48" s="103"/>
      <c r="E48" s="1252" t="s">
        <v>38</v>
      </c>
      <c r="F48" s="1252"/>
      <c r="G48" s="1252"/>
      <c r="H48" s="1253"/>
      <c r="I48" s="354" t="s">
        <v>501</v>
      </c>
      <c r="J48" s="355" t="s">
        <v>501</v>
      </c>
      <c r="K48" s="355" t="s">
        <v>501</v>
      </c>
      <c r="L48" s="355" t="s">
        <v>501</v>
      </c>
      <c r="M48" s="356" t="s">
        <v>501</v>
      </c>
    </row>
    <row r="49" spans="2:13" ht="27.75" customHeight="1" x14ac:dyDescent="0.2">
      <c r="B49" s="1248"/>
      <c r="C49" s="1249"/>
      <c r="D49" s="103"/>
      <c r="E49" s="1252" t="s">
        <v>39</v>
      </c>
      <c r="F49" s="1252"/>
      <c r="G49" s="1252"/>
      <c r="H49" s="1253"/>
      <c r="I49" s="354" t="s">
        <v>501</v>
      </c>
      <c r="J49" s="355" t="s">
        <v>501</v>
      </c>
      <c r="K49" s="355" t="s">
        <v>501</v>
      </c>
      <c r="L49" s="355" t="s">
        <v>501</v>
      </c>
      <c r="M49" s="356" t="s">
        <v>501</v>
      </c>
    </row>
    <row r="50" spans="2:13" ht="27.75" customHeight="1" x14ac:dyDescent="0.2">
      <c r="B50" s="1257" t="s">
        <v>40</v>
      </c>
      <c r="C50" s="1258"/>
      <c r="D50" s="106"/>
      <c r="E50" s="1252" t="s">
        <v>41</v>
      </c>
      <c r="F50" s="1252"/>
      <c r="G50" s="1252"/>
      <c r="H50" s="1253"/>
      <c r="I50" s="354">
        <v>2325</v>
      </c>
      <c r="J50" s="355">
        <v>2346</v>
      </c>
      <c r="K50" s="355">
        <v>2416</v>
      </c>
      <c r="L50" s="355">
        <v>2429</v>
      </c>
      <c r="M50" s="356">
        <v>2639</v>
      </c>
    </row>
    <row r="51" spans="2:13" ht="27.75" customHeight="1" x14ac:dyDescent="0.2">
      <c r="B51" s="1246"/>
      <c r="C51" s="1247"/>
      <c r="D51" s="103"/>
      <c r="E51" s="1252" t="s">
        <v>42</v>
      </c>
      <c r="F51" s="1252"/>
      <c r="G51" s="1252"/>
      <c r="H51" s="1253"/>
      <c r="I51" s="354" t="s">
        <v>501</v>
      </c>
      <c r="J51" s="355" t="s">
        <v>501</v>
      </c>
      <c r="K51" s="355" t="s">
        <v>501</v>
      </c>
      <c r="L51" s="355" t="s">
        <v>501</v>
      </c>
      <c r="M51" s="356" t="s">
        <v>501</v>
      </c>
    </row>
    <row r="52" spans="2:13" ht="27.75" customHeight="1" x14ac:dyDescent="0.2">
      <c r="B52" s="1248"/>
      <c r="C52" s="1249"/>
      <c r="D52" s="103"/>
      <c r="E52" s="1252" t="s">
        <v>43</v>
      </c>
      <c r="F52" s="1252"/>
      <c r="G52" s="1252"/>
      <c r="H52" s="1253"/>
      <c r="I52" s="354">
        <v>1487</v>
      </c>
      <c r="J52" s="355">
        <v>1529</v>
      </c>
      <c r="K52" s="355">
        <v>1504</v>
      </c>
      <c r="L52" s="355">
        <v>1538</v>
      </c>
      <c r="M52" s="356">
        <v>1592</v>
      </c>
    </row>
    <row r="53" spans="2:13" ht="27.75" customHeight="1" thickBot="1" x14ac:dyDescent="0.25">
      <c r="B53" s="1259" t="s">
        <v>44</v>
      </c>
      <c r="C53" s="1260"/>
      <c r="D53" s="107"/>
      <c r="E53" s="1261" t="s">
        <v>45</v>
      </c>
      <c r="F53" s="1261"/>
      <c r="G53" s="1261"/>
      <c r="H53" s="1262"/>
      <c r="I53" s="357">
        <v>-2215</v>
      </c>
      <c r="J53" s="358">
        <v>-2475</v>
      </c>
      <c r="K53" s="358">
        <v>-2500</v>
      </c>
      <c r="L53" s="358">
        <v>-2519</v>
      </c>
      <c r="M53" s="359">
        <v>-2592</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N0kYEuyaUjM4ec5oHNq1uczbExebvfFlHjiAMH+QmdkQ16c4rRi98XBTtsqRmom2TigvWRbx9Z66P0VYznTnYQ==" saltValue="Z1oMEOA0FjYY15NtClDML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545</v>
      </c>
      <c r="G54" s="116" t="s">
        <v>546</v>
      </c>
      <c r="H54" s="117" t="s">
        <v>547</v>
      </c>
    </row>
    <row r="55" spans="2:8" ht="52.5" customHeight="1" x14ac:dyDescent="0.2">
      <c r="B55" s="118"/>
      <c r="C55" s="1271" t="s">
        <v>48</v>
      </c>
      <c r="D55" s="1271"/>
      <c r="E55" s="1272"/>
      <c r="F55" s="119">
        <v>1216</v>
      </c>
      <c r="G55" s="119">
        <v>1231</v>
      </c>
      <c r="H55" s="120">
        <v>1402</v>
      </c>
    </row>
    <row r="56" spans="2:8" ht="52.5" customHeight="1" x14ac:dyDescent="0.2">
      <c r="B56" s="121"/>
      <c r="C56" s="1273" t="s">
        <v>49</v>
      </c>
      <c r="D56" s="1273"/>
      <c r="E56" s="1274"/>
      <c r="F56" s="122" t="s">
        <v>501</v>
      </c>
      <c r="G56" s="122" t="s">
        <v>501</v>
      </c>
      <c r="H56" s="123" t="s">
        <v>501</v>
      </c>
    </row>
    <row r="57" spans="2:8" ht="53.25" customHeight="1" x14ac:dyDescent="0.2">
      <c r="B57" s="121"/>
      <c r="C57" s="1275" t="s">
        <v>50</v>
      </c>
      <c r="D57" s="1275"/>
      <c r="E57" s="1276"/>
      <c r="F57" s="124">
        <v>1173</v>
      </c>
      <c r="G57" s="124">
        <v>1161</v>
      </c>
      <c r="H57" s="125">
        <v>1182</v>
      </c>
    </row>
    <row r="58" spans="2:8" ht="45.75" customHeight="1" x14ac:dyDescent="0.2">
      <c r="B58" s="126"/>
      <c r="C58" s="1263" t="s">
        <v>570</v>
      </c>
      <c r="D58" s="1264"/>
      <c r="E58" s="1265"/>
      <c r="F58" s="127">
        <v>726</v>
      </c>
      <c r="G58" s="127">
        <v>714</v>
      </c>
      <c r="H58" s="128">
        <v>730</v>
      </c>
    </row>
    <row r="59" spans="2:8" ht="45.75" customHeight="1" x14ac:dyDescent="0.2">
      <c r="B59" s="126"/>
      <c r="C59" s="1263" t="s">
        <v>571</v>
      </c>
      <c r="D59" s="1264"/>
      <c r="E59" s="1265"/>
      <c r="F59" s="127">
        <v>193</v>
      </c>
      <c r="G59" s="127">
        <v>193</v>
      </c>
      <c r="H59" s="128">
        <v>193</v>
      </c>
    </row>
    <row r="60" spans="2:8" ht="45.75" customHeight="1" x14ac:dyDescent="0.2">
      <c r="B60" s="126"/>
      <c r="C60" s="1263" t="s">
        <v>572</v>
      </c>
      <c r="D60" s="1264"/>
      <c r="E60" s="1265"/>
      <c r="F60" s="127">
        <v>110</v>
      </c>
      <c r="G60" s="127">
        <v>107</v>
      </c>
      <c r="H60" s="128">
        <v>103</v>
      </c>
    </row>
    <row r="61" spans="2:8" ht="45.75" customHeight="1" x14ac:dyDescent="0.2">
      <c r="B61" s="126"/>
      <c r="C61" s="1263" t="s">
        <v>573</v>
      </c>
      <c r="D61" s="1264"/>
      <c r="E61" s="1265"/>
      <c r="F61" s="127">
        <v>47</v>
      </c>
      <c r="G61" s="127">
        <v>56</v>
      </c>
      <c r="H61" s="128">
        <v>68</v>
      </c>
    </row>
    <row r="62" spans="2:8" ht="45.75" customHeight="1" thickBot="1" x14ac:dyDescent="0.25">
      <c r="B62" s="129"/>
      <c r="C62" s="1266" t="s">
        <v>574</v>
      </c>
      <c r="D62" s="1267"/>
      <c r="E62" s="1268"/>
      <c r="F62" s="130">
        <v>31</v>
      </c>
      <c r="G62" s="130">
        <v>26</v>
      </c>
      <c r="H62" s="131">
        <v>23</v>
      </c>
    </row>
    <row r="63" spans="2:8" ht="52.5" customHeight="1" thickBot="1" x14ac:dyDescent="0.25">
      <c r="B63" s="132"/>
      <c r="C63" s="1269" t="s">
        <v>51</v>
      </c>
      <c r="D63" s="1269"/>
      <c r="E63" s="1270"/>
      <c r="F63" s="133">
        <v>2389</v>
      </c>
      <c r="G63" s="133">
        <v>2392</v>
      </c>
      <c r="H63" s="134">
        <v>2585</v>
      </c>
    </row>
    <row r="64" spans="2:8" ht="13.2" x14ac:dyDescent="0.2"/>
  </sheetData>
  <sheetProtection algorithmName="SHA-512" hashValue="EKfSFt+XHybg26/efjsIaTo52Sg5q+ot9cykZN2P0NFFSgs9ZM7JzyyVssHnrZBG/kD+vUHaOiCwz9XGImzRxQ==" saltValue="DOTL97P8lRW3M760oRceo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576</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577</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7" t="s">
        <v>585</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578</v>
      </c>
    </row>
    <row r="50" spans="1:109" ht="13.2" x14ac:dyDescent="0.2">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543</v>
      </c>
      <c r="BQ50" s="1290"/>
      <c r="BR50" s="1290"/>
      <c r="BS50" s="1290"/>
      <c r="BT50" s="1290"/>
      <c r="BU50" s="1290"/>
      <c r="BV50" s="1290"/>
      <c r="BW50" s="1290"/>
      <c r="BX50" s="1290" t="s">
        <v>544</v>
      </c>
      <c r="BY50" s="1290"/>
      <c r="BZ50" s="1290"/>
      <c r="CA50" s="1290"/>
      <c r="CB50" s="1290"/>
      <c r="CC50" s="1290"/>
      <c r="CD50" s="1290"/>
      <c r="CE50" s="1290"/>
      <c r="CF50" s="1290" t="s">
        <v>545</v>
      </c>
      <c r="CG50" s="1290"/>
      <c r="CH50" s="1290"/>
      <c r="CI50" s="1290"/>
      <c r="CJ50" s="1290"/>
      <c r="CK50" s="1290"/>
      <c r="CL50" s="1290"/>
      <c r="CM50" s="1290"/>
      <c r="CN50" s="1290" t="s">
        <v>546</v>
      </c>
      <c r="CO50" s="1290"/>
      <c r="CP50" s="1290"/>
      <c r="CQ50" s="1290"/>
      <c r="CR50" s="1290"/>
      <c r="CS50" s="1290"/>
      <c r="CT50" s="1290"/>
      <c r="CU50" s="1290"/>
      <c r="CV50" s="1290" t="s">
        <v>547</v>
      </c>
      <c r="CW50" s="1290"/>
      <c r="CX50" s="1290"/>
      <c r="CY50" s="1290"/>
      <c r="CZ50" s="1290"/>
      <c r="DA50" s="1290"/>
      <c r="DB50" s="1290"/>
      <c r="DC50" s="1290"/>
    </row>
    <row r="51" spans="1:109" ht="13.5" customHeight="1" x14ac:dyDescent="0.2">
      <c r="B51" s="376"/>
      <c r="G51" s="1296"/>
      <c r="H51" s="1296"/>
      <c r="I51" s="1294"/>
      <c r="J51" s="1294"/>
      <c r="K51" s="1292"/>
      <c r="L51" s="1292"/>
      <c r="M51" s="1292"/>
      <c r="N51" s="1292"/>
      <c r="AM51" s="385"/>
      <c r="AN51" s="1293" t="s">
        <v>579</v>
      </c>
      <c r="AO51" s="1293"/>
      <c r="AP51" s="1293"/>
      <c r="AQ51" s="1293"/>
      <c r="AR51" s="1293"/>
      <c r="AS51" s="1293"/>
      <c r="AT51" s="1293"/>
      <c r="AU51" s="1293"/>
      <c r="AV51" s="1293"/>
      <c r="AW51" s="1293"/>
      <c r="AX51" s="1293"/>
      <c r="AY51" s="1293"/>
      <c r="AZ51" s="1293"/>
      <c r="BA51" s="1293"/>
      <c r="BB51" s="1293" t="s">
        <v>580</v>
      </c>
      <c r="BC51" s="1293"/>
      <c r="BD51" s="1293"/>
      <c r="BE51" s="1293"/>
      <c r="BF51" s="1293"/>
      <c r="BG51" s="1293"/>
      <c r="BH51" s="1293"/>
      <c r="BI51" s="1293"/>
      <c r="BJ51" s="1293"/>
      <c r="BK51" s="1293"/>
      <c r="BL51" s="1293"/>
      <c r="BM51" s="1293"/>
      <c r="BN51" s="1293"/>
      <c r="BO51" s="1293"/>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ht="13.2" x14ac:dyDescent="0.2">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581</v>
      </c>
      <c r="BC53" s="1293"/>
      <c r="BD53" s="1293"/>
      <c r="BE53" s="1293"/>
      <c r="BF53" s="1293"/>
      <c r="BG53" s="1293"/>
      <c r="BH53" s="1293"/>
      <c r="BI53" s="1293"/>
      <c r="BJ53" s="1293"/>
      <c r="BK53" s="1293"/>
      <c r="BL53" s="1293"/>
      <c r="BM53" s="1293"/>
      <c r="BN53" s="1293"/>
      <c r="BO53" s="1293"/>
      <c r="BP53" s="1291">
        <v>57.7</v>
      </c>
      <c r="BQ53" s="1291"/>
      <c r="BR53" s="1291"/>
      <c r="BS53" s="1291"/>
      <c r="BT53" s="1291"/>
      <c r="BU53" s="1291"/>
      <c r="BV53" s="1291"/>
      <c r="BW53" s="1291"/>
      <c r="BX53" s="1291">
        <v>58.4</v>
      </c>
      <c r="BY53" s="1291"/>
      <c r="BZ53" s="1291"/>
      <c r="CA53" s="1291"/>
      <c r="CB53" s="1291"/>
      <c r="CC53" s="1291"/>
      <c r="CD53" s="1291"/>
      <c r="CE53" s="1291"/>
      <c r="CF53" s="1291">
        <v>60.5</v>
      </c>
      <c r="CG53" s="1291"/>
      <c r="CH53" s="1291"/>
      <c r="CI53" s="1291"/>
      <c r="CJ53" s="1291"/>
      <c r="CK53" s="1291"/>
      <c r="CL53" s="1291"/>
      <c r="CM53" s="1291"/>
      <c r="CN53" s="1291">
        <v>62.5</v>
      </c>
      <c r="CO53" s="1291"/>
      <c r="CP53" s="1291"/>
      <c r="CQ53" s="1291"/>
      <c r="CR53" s="1291"/>
      <c r="CS53" s="1291"/>
      <c r="CT53" s="1291"/>
      <c r="CU53" s="1291"/>
      <c r="CV53" s="1291">
        <v>64.400000000000006</v>
      </c>
      <c r="CW53" s="1291"/>
      <c r="CX53" s="1291"/>
      <c r="CY53" s="1291"/>
      <c r="CZ53" s="1291"/>
      <c r="DA53" s="1291"/>
      <c r="DB53" s="1291"/>
      <c r="DC53" s="1291"/>
    </row>
    <row r="54" spans="1:109" ht="13.2" x14ac:dyDescent="0.2">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4"/>
      <c r="B55" s="376"/>
      <c r="G55" s="1286"/>
      <c r="H55" s="1286"/>
      <c r="I55" s="1286"/>
      <c r="J55" s="1286"/>
      <c r="K55" s="1292"/>
      <c r="L55" s="1292"/>
      <c r="M55" s="1292"/>
      <c r="N55" s="1292"/>
      <c r="AN55" s="1290" t="s">
        <v>582</v>
      </c>
      <c r="AO55" s="1290"/>
      <c r="AP55" s="1290"/>
      <c r="AQ55" s="1290"/>
      <c r="AR55" s="1290"/>
      <c r="AS55" s="1290"/>
      <c r="AT55" s="1290"/>
      <c r="AU55" s="1290"/>
      <c r="AV55" s="1290"/>
      <c r="AW55" s="1290"/>
      <c r="AX55" s="1290"/>
      <c r="AY55" s="1290"/>
      <c r="AZ55" s="1290"/>
      <c r="BA55" s="1290"/>
      <c r="BB55" s="1293" t="s">
        <v>580</v>
      </c>
      <c r="BC55" s="1293"/>
      <c r="BD55" s="1293"/>
      <c r="BE55" s="1293"/>
      <c r="BF55" s="1293"/>
      <c r="BG55" s="1293"/>
      <c r="BH55" s="1293"/>
      <c r="BI55" s="1293"/>
      <c r="BJ55" s="1293"/>
      <c r="BK55" s="1293"/>
      <c r="BL55" s="1293"/>
      <c r="BM55" s="1293"/>
      <c r="BN55" s="1293"/>
      <c r="BO55" s="1293"/>
      <c r="BP55" s="1291">
        <v>0</v>
      </c>
      <c r="BQ55" s="1291"/>
      <c r="BR55" s="1291"/>
      <c r="BS55" s="1291"/>
      <c r="BT55" s="1291"/>
      <c r="BU55" s="1291"/>
      <c r="BV55" s="1291"/>
      <c r="BW55" s="1291"/>
      <c r="BX55" s="1291">
        <v>0</v>
      </c>
      <c r="BY55" s="1291"/>
      <c r="BZ55" s="1291"/>
      <c r="CA55" s="1291"/>
      <c r="CB55" s="1291"/>
      <c r="CC55" s="1291"/>
      <c r="CD55" s="1291"/>
      <c r="CE55" s="1291"/>
      <c r="CF55" s="1291">
        <v>0</v>
      </c>
      <c r="CG55" s="1291"/>
      <c r="CH55" s="1291"/>
      <c r="CI55" s="1291"/>
      <c r="CJ55" s="1291"/>
      <c r="CK55" s="1291"/>
      <c r="CL55" s="1291"/>
      <c r="CM55" s="1291"/>
      <c r="CN55" s="1291">
        <v>0</v>
      </c>
      <c r="CO55" s="1291"/>
      <c r="CP55" s="1291"/>
      <c r="CQ55" s="1291"/>
      <c r="CR55" s="1291"/>
      <c r="CS55" s="1291"/>
      <c r="CT55" s="1291"/>
      <c r="CU55" s="1291"/>
      <c r="CV55" s="1291">
        <v>0</v>
      </c>
      <c r="CW55" s="1291"/>
      <c r="CX55" s="1291"/>
      <c r="CY55" s="1291"/>
      <c r="CZ55" s="1291"/>
      <c r="DA55" s="1291"/>
      <c r="DB55" s="1291"/>
      <c r="DC55" s="1291"/>
    </row>
    <row r="56" spans="1:109" ht="13.2" x14ac:dyDescent="0.2">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ht="13.2" x14ac:dyDescent="0.2">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581</v>
      </c>
      <c r="BC57" s="1293"/>
      <c r="BD57" s="1293"/>
      <c r="BE57" s="1293"/>
      <c r="BF57" s="1293"/>
      <c r="BG57" s="1293"/>
      <c r="BH57" s="1293"/>
      <c r="BI57" s="1293"/>
      <c r="BJ57" s="1293"/>
      <c r="BK57" s="1293"/>
      <c r="BL57" s="1293"/>
      <c r="BM57" s="1293"/>
      <c r="BN57" s="1293"/>
      <c r="BO57" s="1293"/>
      <c r="BP57" s="1291">
        <v>58.2</v>
      </c>
      <c r="BQ57" s="1291"/>
      <c r="BR57" s="1291"/>
      <c r="BS57" s="1291"/>
      <c r="BT57" s="1291"/>
      <c r="BU57" s="1291"/>
      <c r="BV57" s="1291"/>
      <c r="BW57" s="1291"/>
      <c r="BX57" s="1291">
        <v>59.4</v>
      </c>
      <c r="BY57" s="1291"/>
      <c r="BZ57" s="1291"/>
      <c r="CA57" s="1291"/>
      <c r="CB57" s="1291"/>
      <c r="CC57" s="1291"/>
      <c r="CD57" s="1291"/>
      <c r="CE57" s="1291"/>
      <c r="CF57" s="1291">
        <v>60.4</v>
      </c>
      <c r="CG57" s="1291"/>
      <c r="CH57" s="1291"/>
      <c r="CI57" s="1291"/>
      <c r="CJ57" s="1291"/>
      <c r="CK57" s="1291"/>
      <c r="CL57" s="1291"/>
      <c r="CM57" s="1291"/>
      <c r="CN57" s="1291">
        <v>61.5</v>
      </c>
      <c r="CO57" s="1291"/>
      <c r="CP57" s="1291"/>
      <c r="CQ57" s="1291"/>
      <c r="CR57" s="1291"/>
      <c r="CS57" s="1291"/>
      <c r="CT57" s="1291"/>
      <c r="CU57" s="1291"/>
      <c r="CV57" s="1291">
        <v>61</v>
      </c>
      <c r="CW57" s="1291"/>
      <c r="CX57" s="1291"/>
      <c r="CY57" s="1291"/>
      <c r="CZ57" s="1291"/>
      <c r="DA57" s="1291"/>
      <c r="DB57" s="1291"/>
      <c r="DC57" s="1291"/>
      <c r="DD57" s="389"/>
      <c r="DE57" s="388"/>
    </row>
    <row r="58" spans="1:109" s="384" customFormat="1" ht="13.2" x14ac:dyDescent="0.2">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583</v>
      </c>
    </row>
    <row r="64" spans="1:109" ht="13.2" x14ac:dyDescent="0.2">
      <c r="B64" s="376"/>
      <c r="G64" s="383"/>
      <c r="I64" s="396"/>
      <c r="J64" s="396"/>
      <c r="K64" s="396"/>
      <c r="L64" s="396"/>
      <c r="M64" s="396"/>
      <c r="N64" s="397"/>
      <c r="AM64" s="383"/>
      <c r="AN64" s="383" t="s">
        <v>577</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77" t="s">
        <v>586</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2" x14ac:dyDescent="0.2">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2" x14ac:dyDescent="0.2">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2" x14ac:dyDescent="0.2">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2" x14ac:dyDescent="0.2">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578</v>
      </c>
    </row>
    <row r="72" spans="2:107" ht="13.2" x14ac:dyDescent="0.2">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543</v>
      </c>
      <c r="BQ72" s="1290"/>
      <c r="BR72" s="1290"/>
      <c r="BS72" s="1290"/>
      <c r="BT72" s="1290"/>
      <c r="BU72" s="1290"/>
      <c r="BV72" s="1290"/>
      <c r="BW72" s="1290"/>
      <c r="BX72" s="1290" t="s">
        <v>544</v>
      </c>
      <c r="BY72" s="1290"/>
      <c r="BZ72" s="1290"/>
      <c r="CA72" s="1290"/>
      <c r="CB72" s="1290"/>
      <c r="CC72" s="1290"/>
      <c r="CD72" s="1290"/>
      <c r="CE72" s="1290"/>
      <c r="CF72" s="1290" t="s">
        <v>545</v>
      </c>
      <c r="CG72" s="1290"/>
      <c r="CH72" s="1290"/>
      <c r="CI72" s="1290"/>
      <c r="CJ72" s="1290"/>
      <c r="CK72" s="1290"/>
      <c r="CL72" s="1290"/>
      <c r="CM72" s="1290"/>
      <c r="CN72" s="1290" t="s">
        <v>546</v>
      </c>
      <c r="CO72" s="1290"/>
      <c r="CP72" s="1290"/>
      <c r="CQ72" s="1290"/>
      <c r="CR72" s="1290"/>
      <c r="CS72" s="1290"/>
      <c r="CT72" s="1290"/>
      <c r="CU72" s="1290"/>
      <c r="CV72" s="1290" t="s">
        <v>547</v>
      </c>
      <c r="CW72" s="1290"/>
      <c r="CX72" s="1290"/>
      <c r="CY72" s="1290"/>
      <c r="CZ72" s="1290"/>
      <c r="DA72" s="1290"/>
      <c r="DB72" s="1290"/>
      <c r="DC72" s="1290"/>
    </row>
    <row r="73" spans="2:107" ht="13.2" x14ac:dyDescent="0.2">
      <c r="B73" s="376"/>
      <c r="G73" s="1296"/>
      <c r="H73" s="1296"/>
      <c r="I73" s="1296"/>
      <c r="J73" s="1296"/>
      <c r="K73" s="1297"/>
      <c r="L73" s="1297"/>
      <c r="M73" s="1297"/>
      <c r="N73" s="1297"/>
      <c r="AM73" s="385"/>
      <c r="AN73" s="1293" t="s">
        <v>579</v>
      </c>
      <c r="AO73" s="1293"/>
      <c r="AP73" s="1293"/>
      <c r="AQ73" s="1293"/>
      <c r="AR73" s="1293"/>
      <c r="AS73" s="1293"/>
      <c r="AT73" s="1293"/>
      <c r="AU73" s="1293"/>
      <c r="AV73" s="1293"/>
      <c r="AW73" s="1293"/>
      <c r="AX73" s="1293"/>
      <c r="AY73" s="1293"/>
      <c r="AZ73" s="1293"/>
      <c r="BA73" s="1293"/>
      <c r="BB73" s="1293" t="s">
        <v>580</v>
      </c>
      <c r="BC73" s="1293"/>
      <c r="BD73" s="1293"/>
      <c r="BE73" s="1293"/>
      <c r="BF73" s="1293"/>
      <c r="BG73" s="1293"/>
      <c r="BH73" s="1293"/>
      <c r="BI73" s="1293"/>
      <c r="BJ73" s="1293"/>
      <c r="BK73" s="1293"/>
      <c r="BL73" s="1293"/>
      <c r="BM73" s="1293"/>
      <c r="BN73" s="1293"/>
      <c r="BO73" s="1293"/>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ht="13.2" x14ac:dyDescent="0.2">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584</v>
      </c>
      <c r="BC75" s="1293"/>
      <c r="BD75" s="1293"/>
      <c r="BE75" s="1293"/>
      <c r="BF75" s="1293"/>
      <c r="BG75" s="1293"/>
      <c r="BH75" s="1293"/>
      <c r="BI75" s="1293"/>
      <c r="BJ75" s="1293"/>
      <c r="BK75" s="1293"/>
      <c r="BL75" s="1293"/>
      <c r="BM75" s="1293"/>
      <c r="BN75" s="1293"/>
      <c r="BO75" s="1293"/>
      <c r="BP75" s="1291">
        <v>-3.9</v>
      </c>
      <c r="BQ75" s="1291"/>
      <c r="BR75" s="1291"/>
      <c r="BS75" s="1291"/>
      <c r="BT75" s="1291"/>
      <c r="BU75" s="1291"/>
      <c r="BV75" s="1291"/>
      <c r="BW75" s="1291"/>
      <c r="BX75" s="1291">
        <v>-3.5</v>
      </c>
      <c r="BY75" s="1291"/>
      <c r="BZ75" s="1291"/>
      <c r="CA75" s="1291"/>
      <c r="CB75" s="1291"/>
      <c r="CC75" s="1291"/>
      <c r="CD75" s="1291"/>
      <c r="CE75" s="1291"/>
      <c r="CF75" s="1291">
        <v>-3</v>
      </c>
      <c r="CG75" s="1291"/>
      <c r="CH75" s="1291"/>
      <c r="CI75" s="1291"/>
      <c r="CJ75" s="1291"/>
      <c r="CK75" s="1291"/>
      <c r="CL75" s="1291"/>
      <c r="CM75" s="1291"/>
      <c r="CN75" s="1291">
        <v>-2.2999999999999998</v>
      </c>
      <c r="CO75" s="1291"/>
      <c r="CP75" s="1291"/>
      <c r="CQ75" s="1291"/>
      <c r="CR75" s="1291"/>
      <c r="CS75" s="1291"/>
      <c r="CT75" s="1291"/>
      <c r="CU75" s="1291"/>
      <c r="CV75" s="1291">
        <v>-1.9</v>
      </c>
      <c r="CW75" s="1291"/>
      <c r="CX75" s="1291"/>
      <c r="CY75" s="1291"/>
      <c r="CZ75" s="1291"/>
      <c r="DA75" s="1291"/>
      <c r="DB75" s="1291"/>
      <c r="DC75" s="1291"/>
    </row>
    <row r="76" spans="2:107" ht="13.2" x14ac:dyDescent="0.2">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76"/>
      <c r="G77" s="1286"/>
      <c r="H77" s="1286"/>
      <c r="I77" s="1286"/>
      <c r="J77" s="1286"/>
      <c r="K77" s="1297"/>
      <c r="L77" s="1297"/>
      <c r="M77" s="1297"/>
      <c r="N77" s="1297"/>
      <c r="AN77" s="1290" t="s">
        <v>582</v>
      </c>
      <c r="AO77" s="1290"/>
      <c r="AP77" s="1290"/>
      <c r="AQ77" s="1290"/>
      <c r="AR77" s="1290"/>
      <c r="AS77" s="1290"/>
      <c r="AT77" s="1290"/>
      <c r="AU77" s="1290"/>
      <c r="AV77" s="1290"/>
      <c r="AW77" s="1290"/>
      <c r="AX77" s="1290"/>
      <c r="AY77" s="1290"/>
      <c r="AZ77" s="1290"/>
      <c r="BA77" s="1290"/>
      <c r="BB77" s="1293" t="s">
        <v>580</v>
      </c>
      <c r="BC77" s="1293"/>
      <c r="BD77" s="1293"/>
      <c r="BE77" s="1293"/>
      <c r="BF77" s="1293"/>
      <c r="BG77" s="1293"/>
      <c r="BH77" s="1293"/>
      <c r="BI77" s="1293"/>
      <c r="BJ77" s="1293"/>
      <c r="BK77" s="1293"/>
      <c r="BL77" s="1293"/>
      <c r="BM77" s="1293"/>
      <c r="BN77" s="1293"/>
      <c r="BO77" s="1293"/>
      <c r="BP77" s="1291">
        <v>0</v>
      </c>
      <c r="BQ77" s="1291"/>
      <c r="BR77" s="1291"/>
      <c r="BS77" s="1291"/>
      <c r="BT77" s="1291"/>
      <c r="BU77" s="1291"/>
      <c r="BV77" s="1291"/>
      <c r="BW77" s="1291"/>
      <c r="BX77" s="1291">
        <v>0</v>
      </c>
      <c r="BY77" s="1291"/>
      <c r="BZ77" s="1291"/>
      <c r="CA77" s="1291"/>
      <c r="CB77" s="1291"/>
      <c r="CC77" s="1291"/>
      <c r="CD77" s="1291"/>
      <c r="CE77" s="1291"/>
      <c r="CF77" s="1291">
        <v>0</v>
      </c>
      <c r="CG77" s="1291"/>
      <c r="CH77" s="1291"/>
      <c r="CI77" s="1291"/>
      <c r="CJ77" s="1291"/>
      <c r="CK77" s="1291"/>
      <c r="CL77" s="1291"/>
      <c r="CM77" s="1291"/>
      <c r="CN77" s="1291">
        <v>0</v>
      </c>
      <c r="CO77" s="1291"/>
      <c r="CP77" s="1291"/>
      <c r="CQ77" s="1291"/>
      <c r="CR77" s="1291"/>
      <c r="CS77" s="1291"/>
      <c r="CT77" s="1291"/>
      <c r="CU77" s="1291"/>
      <c r="CV77" s="1291">
        <v>0</v>
      </c>
      <c r="CW77" s="1291"/>
      <c r="CX77" s="1291"/>
      <c r="CY77" s="1291"/>
      <c r="CZ77" s="1291"/>
      <c r="DA77" s="1291"/>
      <c r="DB77" s="1291"/>
      <c r="DC77" s="1291"/>
    </row>
    <row r="78" spans="2:107" ht="13.2" x14ac:dyDescent="0.2">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584</v>
      </c>
      <c r="BC79" s="1293"/>
      <c r="BD79" s="1293"/>
      <c r="BE79" s="1293"/>
      <c r="BF79" s="1293"/>
      <c r="BG79" s="1293"/>
      <c r="BH79" s="1293"/>
      <c r="BI79" s="1293"/>
      <c r="BJ79" s="1293"/>
      <c r="BK79" s="1293"/>
      <c r="BL79" s="1293"/>
      <c r="BM79" s="1293"/>
      <c r="BN79" s="1293"/>
      <c r="BO79" s="1293"/>
      <c r="BP79" s="1291">
        <v>7.1</v>
      </c>
      <c r="BQ79" s="1291"/>
      <c r="BR79" s="1291"/>
      <c r="BS79" s="1291"/>
      <c r="BT79" s="1291"/>
      <c r="BU79" s="1291"/>
      <c r="BV79" s="1291"/>
      <c r="BW79" s="1291"/>
      <c r="BX79" s="1291">
        <v>7.4</v>
      </c>
      <c r="BY79" s="1291"/>
      <c r="BZ79" s="1291"/>
      <c r="CA79" s="1291"/>
      <c r="CB79" s="1291"/>
      <c r="CC79" s="1291"/>
      <c r="CD79" s="1291"/>
      <c r="CE79" s="1291"/>
      <c r="CF79" s="1291">
        <v>7.4</v>
      </c>
      <c r="CG79" s="1291"/>
      <c r="CH79" s="1291"/>
      <c r="CI79" s="1291"/>
      <c r="CJ79" s="1291"/>
      <c r="CK79" s="1291"/>
      <c r="CL79" s="1291"/>
      <c r="CM79" s="1291"/>
      <c r="CN79" s="1291">
        <v>8</v>
      </c>
      <c r="CO79" s="1291"/>
      <c r="CP79" s="1291"/>
      <c r="CQ79" s="1291"/>
      <c r="CR79" s="1291"/>
      <c r="CS79" s="1291"/>
      <c r="CT79" s="1291"/>
      <c r="CU79" s="1291"/>
      <c r="CV79" s="1291">
        <v>6.6</v>
      </c>
      <c r="CW79" s="1291"/>
      <c r="CX79" s="1291"/>
      <c r="CY79" s="1291"/>
      <c r="CZ79" s="1291"/>
      <c r="DA79" s="1291"/>
      <c r="DB79" s="1291"/>
      <c r="DC79" s="1291"/>
    </row>
    <row r="80" spans="2:107" ht="13.2" x14ac:dyDescent="0.2">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6Es7O3fotBNSZipeynEH9BLuucvCpiAPnvl37xfbb+20ZbxtM7R54gCtcA/ofxmUmr7v/1K6+lYEi1ToN4l86A==" saltValue="N/8xMQyNwYeT27W+L1Uam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490</v>
      </c>
    </row>
  </sheetData>
  <sheetProtection algorithmName="SHA-512" hashValue="79YYc7Gq60lQjd2QROdkfapihopsPePrCGJ1A6wnYbLufcbnP4jGrlsUnc9lAmDOf9FJXAlL7oUv8biEC6nryA==" saltValue="RDYABvzF4kOgMHLlMQbXG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490</v>
      </c>
    </row>
  </sheetData>
  <sheetProtection algorithmName="SHA-512" hashValue="w894sqCuswlRlMf2QP/CaVEEBDY40pMkddvvy88NlLMQDSLEdd12xIi6TQd9IQI0XL263yayEaNt52I9vWpSow==" saltValue="fKwV2GWvAztvcfkw1FF/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540</v>
      </c>
      <c r="G2" s="148"/>
      <c r="H2" s="149"/>
    </row>
    <row r="3" spans="1:8" x14ac:dyDescent="0.2">
      <c r="A3" s="145" t="s">
        <v>533</v>
      </c>
      <c r="B3" s="150"/>
      <c r="C3" s="151"/>
      <c r="D3" s="152">
        <v>291767</v>
      </c>
      <c r="E3" s="153"/>
      <c r="F3" s="154">
        <v>317319</v>
      </c>
      <c r="G3" s="155"/>
      <c r="H3" s="156"/>
    </row>
    <row r="4" spans="1:8" x14ac:dyDescent="0.2">
      <c r="A4" s="157"/>
      <c r="B4" s="158"/>
      <c r="C4" s="159"/>
      <c r="D4" s="160">
        <v>64389</v>
      </c>
      <c r="E4" s="161"/>
      <c r="F4" s="162">
        <v>164214</v>
      </c>
      <c r="G4" s="163"/>
      <c r="H4" s="164"/>
    </row>
    <row r="5" spans="1:8" x14ac:dyDescent="0.2">
      <c r="A5" s="145" t="s">
        <v>535</v>
      </c>
      <c r="B5" s="150"/>
      <c r="C5" s="151"/>
      <c r="D5" s="152">
        <v>164596</v>
      </c>
      <c r="E5" s="153"/>
      <c r="F5" s="154">
        <v>289738</v>
      </c>
      <c r="G5" s="155"/>
      <c r="H5" s="156"/>
    </row>
    <row r="6" spans="1:8" x14ac:dyDescent="0.2">
      <c r="A6" s="157"/>
      <c r="B6" s="158"/>
      <c r="C6" s="159"/>
      <c r="D6" s="160">
        <v>95191</v>
      </c>
      <c r="E6" s="161"/>
      <c r="F6" s="162">
        <v>156238</v>
      </c>
      <c r="G6" s="163"/>
      <c r="H6" s="164"/>
    </row>
    <row r="7" spans="1:8" x14ac:dyDescent="0.2">
      <c r="A7" s="145" t="s">
        <v>536</v>
      </c>
      <c r="B7" s="150"/>
      <c r="C7" s="151"/>
      <c r="D7" s="152">
        <v>59042</v>
      </c>
      <c r="E7" s="153"/>
      <c r="F7" s="154">
        <v>316937</v>
      </c>
      <c r="G7" s="155"/>
      <c r="H7" s="156"/>
    </row>
    <row r="8" spans="1:8" x14ac:dyDescent="0.2">
      <c r="A8" s="157"/>
      <c r="B8" s="158"/>
      <c r="C8" s="159"/>
      <c r="D8" s="160">
        <v>51481</v>
      </c>
      <c r="E8" s="161"/>
      <c r="F8" s="162">
        <v>199150</v>
      </c>
      <c r="G8" s="163"/>
      <c r="H8" s="164"/>
    </row>
    <row r="9" spans="1:8" x14ac:dyDescent="0.2">
      <c r="A9" s="145" t="s">
        <v>537</v>
      </c>
      <c r="B9" s="150"/>
      <c r="C9" s="151"/>
      <c r="D9" s="152">
        <v>68993</v>
      </c>
      <c r="E9" s="153"/>
      <c r="F9" s="154">
        <v>332350</v>
      </c>
      <c r="G9" s="155"/>
      <c r="H9" s="156"/>
    </row>
    <row r="10" spans="1:8" x14ac:dyDescent="0.2">
      <c r="A10" s="157"/>
      <c r="B10" s="158"/>
      <c r="C10" s="159"/>
      <c r="D10" s="160">
        <v>68981</v>
      </c>
      <c r="E10" s="161"/>
      <c r="F10" s="162">
        <v>200453</v>
      </c>
      <c r="G10" s="163"/>
      <c r="H10" s="164"/>
    </row>
    <row r="11" spans="1:8" x14ac:dyDescent="0.2">
      <c r="A11" s="145" t="s">
        <v>538</v>
      </c>
      <c r="B11" s="150"/>
      <c r="C11" s="151"/>
      <c r="D11" s="152">
        <v>81251</v>
      </c>
      <c r="E11" s="153"/>
      <c r="F11" s="154">
        <v>362690</v>
      </c>
      <c r="G11" s="155"/>
      <c r="H11" s="156"/>
    </row>
    <row r="12" spans="1:8" x14ac:dyDescent="0.2">
      <c r="A12" s="157"/>
      <c r="B12" s="158"/>
      <c r="C12" s="165"/>
      <c r="D12" s="160">
        <v>81251</v>
      </c>
      <c r="E12" s="161"/>
      <c r="F12" s="162">
        <v>172580</v>
      </c>
      <c r="G12" s="163"/>
      <c r="H12" s="164"/>
    </row>
    <row r="13" spans="1:8" x14ac:dyDescent="0.2">
      <c r="A13" s="145"/>
      <c r="B13" s="150"/>
      <c r="C13" s="166"/>
      <c r="D13" s="167">
        <v>133130</v>
      </c>
      <c r="E13" s="168"/>
      <c r="F13" s="169">
        <v>323807</v>
      </c>
      <c r="G13" s="170"/>
      <c r="H13" s="156"/>
    </row>
    <row r="14" spans="1:8" x14ac:dyDescent="0.2">
      <c r="A14" s="157"/>
      <c r="B14" s="158"/>
      <c r="C14" s="159"/>
      <c r="D14" s="160">
        <v>72259</v>
      </c>
      <c r="E14" s="161"/>
      <c r="F14" s="162">
        <v>178527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3.51</v>
      </c>
      <c r="C19" s="171">
        <f>ROUND(VALUE(SUBSTITUTE(実質収支比率等に係る経年分析!G$48,"▲","-")),2)</f>
        <v>5.5</v>
      </c>
      <c r="D19" s="171">
        <f>ROUND(VALUE(SUBSTITUTE(実質収支比率等に係る経年分析!H$48,"▲","-")),2)</f>
        <v>4.6399999999999997</v>
      </c>
      <c r="E19" s="171">
        <f>ROUND(VALUE(SUBSTITUTE(実質収支比率等に係る経年分析!I$48,"▲","-")),2)</f>
        <v>5.37</v>
      </c>
      <c r="F19" s="171">
        <f>ROUND(VALUE(SUBSTITUTE(実質収支比率等に係る経年分析!J$48,"▲","-")),2)</f>
        <v>6.12</v>
      </c>
    </row>
    <row r="20" spans="1:11" x14ac:dyDescent="0.2">
      <c r="A20" s="171" t="s">
        <v>55</v>
      </c>
      <c r="B20" s="171">
        <f>ROUND(VALUE(SUBSTITUTE(実質収支比率等に係る経年分析!F$47,"▲","-")),2)</f>
        <v>71.19</v>
      </c>
      <c r="C20" s="171">
        <f>ROUND(VALUE(SUBSTITUTE(実質収支比率等に係る経年分析!G$47,"▲","-")),2)</f>
        <v>73.94</v>
      </c>
      <c r="D20" s="171">
        <f>ROUND(VALUE(SUBSTITUTE(実質収支比率等に係る経年分析!H$47,"▲","-")),2)</f>
        <v>76.41</v>
      </c>
      <c r="E20" s="171">
        <f>ROUND(VALUE(SUBSTITUTE(実質収支比率等に係る経年分析!I$47,"▲","-")),2)</f>
        <v>72.86</v>
      </c>
      <c r="F20" s="171">
        <f>ROUND(VALUE(SUBSTITUTE(実質収支比率等に係る経年分析!J$47,"▲","-")),2)</f>
        <v>73.569999999999993</v>
      </c>
    </row>
    <row r="21" spans="1:11" x14ac:dyDescent="0.2">
      <c r="A21" s="171" t="s">
        <v>56</v>
      </c>
      <c r="B21" s="171">
        <f>IF(ISNUMBER(VALUE(SUBSTITUTE(実質収支比率等に係る経年分析!F$49,"▲","-"))),ROUND(VALUE(SUBSTITUTE(実質収支比率等に係る経年分析!F$49,"▲","-")),2),NA())</f>
        <v>-11.28</v>
      </c>
      <c r="C21" s="171">
        <f>IF(ISNUMBER(VALUE(SUBSTITUTE(実質収支比率等に係る経年分析!G$49,"▲","-"))),ROUND(VALUE(SUBSTITUTE(実質収支比率等に係る経年分析!G$49,"▲","-")),2),NA())</f>
        <v>3.22</v>
      </c>
      <c r="D21" s="171">
        <f>IF(ISNUMBER(VALUE(SUBSTITUTE(実質収支比率等に係る経年分析!H$49,"▲","-"))),ROUND(VALUE(SUBSTITUTE(実質収支比率等に係る経年分析!H$49,"▲","-")),2),NA())</f>
        <v>2.69</v>
      </c>
      <c r="E21" s="171">
        <f>IF(ISNUMBER(VALUE(SUBSTITUTE(実質収支比率等に係る経年分析!I$49,"▲","-"))),ROUND(VALUE(SUBSTITUTE(実質収支比率等に係る経年分析!I$49,"▲","-")),2),NA())</f>
        <v>1.92</v>
      </c>
      <c r="F21" s="171">
        <f>IF(ISNUMBER(VALUE(SUBSTITUTE(実質収支比率等に係る経年分析!J$49,"▲","-"))),ROUND(VALUE(SUBSTITUTE(実質収支比率等に係る経年分析!J$49,"▲","-")),2),NA())</f>
        <v>10.36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2">
      <c r="A32" s="172" t="str">
        <f>IF(連結実質赤字比率に係る赤字・黒字の構成分析!C$38="",NA(),連結実質赤字比率に係る赤字・黒字の構成分析!C$38)</f>
        <v>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0.34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0.28999999999999998</v>
      </c>
    </row>
    <row r="33" spans="1:16" x14ac:dyDescent="0.2">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0.46</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0.45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0.42</v>
      </c>
    </row>
    <row r="34" spans="1:16" x14ac:dyDescent="0.2">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0.27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0.28999999999999998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0.44</v>
      </c>
    </row>
    <row r="35" spans="1:16" x14ac:dyDescent="0.2">
      <c r="A35" s="172" t="str">
        <f>IF(連結実質赤字比率に係る赤字・黒字の構成分析!C$35="",NA(),連結実質赤字比率に係る赤字・黒字の構成分析!C$35)</f>
        <v>国民健康保険事業特別会計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1.63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0.81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0.65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0.64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0.97</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3.51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4.63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4.6500000000000004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5.84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131</v>
      </c>
      <c r="E42" s="173"/>
      <c r="F42" s="173"/>
      <c r="G42" s="173">
        <f>'実質公債費比率（分子）の構造'!L$52</f>
        <v>128</v>
      </c>
      <c r="H42" s="173"/>
      <c r="I42" s="173"/>
      <c r="J42" s="173">
        <f>'実質公債費比率（分子）の構造'!M$52</f>
        <v>134</v>
      </c>
      <c r="K42" s="173"/>
      <c r="L42" s="173"/>
      <c r="M42" s="173">
        <f>'実質公債費比率（分子）の構造'!N$52</f>
        <v>135</v>
      </c>
      <c r="N42" s="173"/>
      <c r="O42" s="173"/>
      <c r="P42" s="173">
        <f>'実質公債費比率（分子）の構造'!O$52</f>
        <v>144</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f>'実質公債費比率（分子）の構造'!N$49</f>
        <v>9</v>
      </c>
      <c r="L45" s="173"/>
      <c r="M45" s="173"/>
      <c r="N45" s="173">
        <f>'実質公債費比率（分子）の構造'!O$49</f>
        <v>10</v>
      </c>
      <c r="O45" s="173"/>
      <c r="P45" s="173"/>
    </row>
    <row r="46" spans="1:16" x14ac:dyDescent="0.2">
      <c r="A46" s="173" t="s">
        <v>67</v>
      </c>
      <c r="B46" s="173">
        <f>'実質公債費比率（分子）の構造'!K$48</f>
        <v>63</v>
      </c>
      <c r="C46" s="173"/>
      <c r="D46" s="173"/>
      <c r="E46" s="173">
        <f>'実質公債費比率（分子）の構造'!L$48</f>
        <v>67</v>
      </c>
      <c r="F46" s="173"/>
      <c r="G46" s="173"/>
      <c r="H46" s="173">
        <f>'実質公債費比率（分子）の構造'!M$48</f>
        <v>66</v>
      </c>
      <c r="I46" s="173"/>
      <c r="J46" s="173"/>
      <c r="K46" s="173">
        <f>'実質公債費比率（分子）の構造'!N$48</f>
        <v>67</v>
      </c>
      <c r="L46" s="173"/>
      <c r="M46" s="173"/>
      <c r="N46" s="173">
        <f>'実質公債費比率（分子）の構造'!O$48</f>
        <v>68</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16</v>
      </c>
      <c r="C49" s="173"/>
      <c r="D49" s="173"/>
      <c r="E49" s="173">
        <f>'実質公債費比率（分子）の構造'!L$45</f>
        <v>18</v>
      </c>
      <c r="F49" s="173"/>
      <c r="G49" s="173"/>
      <c r="H49" s="173">
        <f>'実質公債費比率（分子）の構造'!M$45</f>
        <v>31</v>
      </c>
      <c r="I49" s="173"/>
      <c r="J49" s="173"/>
      <c r="K49" s="173">
        <f>'実質公債費比率（分子）の構造'!N$45</f>
        <v>35</v>
      </c>
      <c r="L49" s="173"/>
      <c r="M49" s="173"/>
      <c r="N49" s="173">
        <f>'実質公債費比率（分子）の構造'!O$45</f>
        <v>37</v>
      </c>
      <c r="O49" s="173"/>
      <c r="P49" s="173"/>
    </row>
    <row r="50" spans="1:16" x14ac:dyDescent="0.2">
      <c r="A50" s="173" t="s">
        <v>71</v>
      </c>
      <c r="B50" s="173" t="e">
        <f>NA()</f>
        <v>#N/A</v>
      </c>
      <c r="C50" s="173">
        <f>IF(ISNUMBER('実質公債費比率（分子）の構造'!K$53),'実質公債費比率（分子）の構造'!K$53,NA())</f>
        <v>-52</v>
      </c>
      <c r="D50" s="173" t="e">
        <f>NA()</f>
        <v>#N/A</v>
      </c>
      <c r="E50" s="173" t="e">
        <f>NA()</f>
        <v>#N/A</v>
      </c>
      <c r="F50" s="173">
        <f>IF(ISNUMBER('実質公債費比率（分子）の構造'!L$53),'実質公債費比率（分子）の構造'!L$53,NA())</f>
        <v>-43</v>
      </c>
      <c r="G50" s="173" t="e">
        <f>NA()</f>
        <v>#N/A</v>
      </c>
      <c r="H50" s="173" t="e">
        <f>NA()</f>
        <v>#N/A</v>
      </c>
      <c r="I50" s="173">
        <f>IF(ISNUMBER('実質公債費比率（分子）の構造'!M$53),'実質公債費比率（分子）の構造'!M$53,NA())</f>
        <v>-37</v>
      </c>
      <c r="J50" s="173" t="e">
        <f>NA()</f>
        <v>#N/A</v>
      </c>
      <c r="K50" s="173" t="e">
        <f>NA()</f>
        <v>#N/A</v>
      </c>
      <c r="L50" s="173">
        <f>IF(ISNUMBER('実質公債費比率（分子）の構造'!N$53),'実質公債費比率（分子）の構造'!N$53,NA())</f>
        <v>-24</v>
      </c>
      <c r="M50" s="173" t="e">
        <f>NA()</f>
        <v>#N/A</v>
      </c>
      <c r="N50" s="173" t="e">
        <f>NA()</f>
        <v>#N/A</v>
      </c>
      <c r="O50" s="173">
        <f>IF(ISNUMBER('実質公債費比率（分子）の構造'!O$53),'実質公債費比率（分子）の構造'!O$53,NA())</f>
        <v>-29</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1487</v>
      </c>
      <c r="E56" s="172"/>
      <c r="F56" s="172"/>
      <c r="G56" s="172">
        <f>'将来負担比率（分子）の構造'!J$52</f>
        <v>1529</v>
      </c>
      <c r="H56" s="172"/>
      <c r="I56" s="172"/>
      <c r="J56" s="172">
        <f>'将来負担比率（分子）の構造'!K$52</f>
        <v>1504</v>
      </c>
      <c r="K56" s="172"/>
      <c r="L56" s="172"/>
      <c r="M56" s="172">
        <f>'将来負担比率（分子）の構造'!L$52</f>
        <v>1538</v>
      </c>
      <c r="N56" s="172"/>
      <c r="O56" s="172"/>
      <c r="P56" s="172">
        <f>'将来負担比率（分子）の構造'!M$52</f>
        <v>1592</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2325</v>
      </c>
      <c r="E58" s="172"/>
      <c r="F58" s="172"/>
      <c r="G58" s="172">
        <f>'将来負担比率（分子）の構造'!J$50</f>
        <v>2346</v>
      </c>
      <c r="H58" s="172"/>
      <c r="I58" s="172"/>
      <c r="J58" s="172">
        <f>'将来負担比率（分子）の構造'!K$50</f>
        <v>2416</v>
      </c>
      <c r="K58" s="172"/>
      <c r="L58" s="172"/>
      <c r="M58" s="172">
        <f>'将来負担比率（分子）の構造'!L$50</f>
        <v>2429</v>
      </c>
      <c r="N58" s="172"/>
      <c r="O58" s="172"/>
      <c r="P58" s="172">
        <f>'将来負担比率（分子）の構造'!M$50</f>
        <v>2639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438</v>
      </c>
      <c r="C62" s="172"/>
      <c r="D62" s="172"/>
      <c r="E62" s="172">
        <f>'将来負担比率（分子）の構造'!J$45</f>
        <v>143</v>
      </c>
      <c r="F62" s="172"/>
      <c r="G62" s="172"/>
      <c r="H62" s="172">
        <f>'将来負担比率（分子）の構造'!K$45</f>
        <v>129</v>
      </c>
      <c r="I62" s="172"/>
      <c r="J62" s="172"/>
      <c r="K62" s="172">
        <f>'将来負担比率（分子）の構造'!L$45</f>
        <v>93</v>
      </c>
      <c r="L62" s="172"/>
      <c r="M62" s="172"/>
      <c r="N62" s="172">
        <f>'将来負担比率（分子）の構造'!M$45</f>
        <v>100</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f>'将来負担比率（分子）の構造'!L$44</f>
        <v>9</v>
      </c>
      <c r="L63" s="172"/>
      <c r="M63" s="172"/>
      <c r="N63" s="172">
        <f>'将来負担比率（分子）の構造'!M$44</f>
        <v>10</v>
      </c>
      <c r="O63" s="172"/>
      <c r="P63" s="172"/>
    </row>
    <row r="64" spans="1:16" x14ac:dyDescent="0.2">
      <c r="A64" s="172" t="s">
        <v>33</v>
      </c>
      <c r="B64" s="172">
        <f>'将来負担比率（分子）の構造'!I$43</f>
        <v>578</v>
      </c>
      <c r="C64" s="172"/>
      <c r="D64" s="172"/>
      <c r="E64" s="172">
        <f>'将来負担比率（分子）の構造'!J$43</f>
        <v>569</v>
      </c>
      <c r="F64" s="172"/>
      <c r="G64" s="172"/>
      <c r="H64" s="172">
        <f>'将来負担比率（分子）の構造'!K$43</f>
        <v>537</v>
      </c>
      <c r="I64" s="172"/>
      <c r="J64" s="172"/>
      <c r="K64" s="172">
        <f>'将来負担比率（分子）の構造'!L$43</f>
        <v>493</v>
      </c>
      <c r="L64" s="172"/>
      <c r="M64" s="172"/>
      <c r="N64" s="172">
        <f>'将来負担比率（分子）の構造'!M$43</f>
        <v>477</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580</v>
      </c>
      <c r="C66" s="172"/>
      <c r="D66" s="172"/>
      <c r="E66" s="172">
        <f>'将来負担比率（分子）の構造'!J$41</f>
        <v>687</v>
      </c>
      <c r="F66" s="172"/>
      <c r="G66" s="172"/>
      <c r="H66" s="172">
        <f>'将来負担比率（分子）の構造'!K$41</f>
        <v>755</v>
      </c>
      <c r="I66" s="172"/>
      <c r="J66" s="172"/>
      <c r="K66" s="172">
        <f>'将来負担比率（分子）の構造'!L$41</f>
        <v>854</v>
      </c>
      <c r="L66" s="172"/>
      <c r="M66" s="172"/>
      <c r="N66" s="172">
        <f>'将来負担比率（分子）の構造'!M$41</f>
        <v>1052</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1216</v>
      </c>
      <c r="C72" s="176">
        <f>基金残高に係る経年分析!G55</f>
        <v>1231</v>
      </c>
      <c r="D72" s="176">
        <f>基金残高に係る経年分析!H55</f>
        <v>1402</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1173</v>
      </c>
      <c r="C74" s="176">
        <f>基金残高に係る経年分析!G57</f>
        <v>1161</v>
      </c>
      <c r="D74" s="176">
        <f>基金残高に係る経年分析!H57</f>
        <v>1182</v>
      </c>
    </row>
  </sheetData>
  <sheetProtection algorithmName="SHA-512" hashValue="qHmu0APsHESdV9tr3wFuBhH1Y+kx4xjPnmjh2bJ1O5D7DlchKcQizGgnwAE/fSu8NRUzFxUARp7Dy+TQoFZmwA==" saltValue="0GnH6yXqqjtC4epwhp9Z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213</v>
      </c>
      <c r="DI1" s="783"/>
      <c r="DJ1" s="783"/>
      <c r="DK1" s="783"/>
      <c r="DL1" s="783"/>
      <c r="DM1" s="783"/>
      <c r="DN1" s="784"/>
      <c r="DO1" s="212"/>
      <c r="DP1" s="782" t="s">
        <v>214</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216</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217</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218</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219</v>
      </c>
      <c r="S4" s="725"/>
      <c r="T4" s="725"/>
      <c r="U4" s="725"/>
      <c r="V4" s="725"/>
      <c r="W4" s="725"/>
      <c r="X4" s="725"/>
      <c r="Y4" s="726"/>
      <c r="Z4" s="724" t="s">
        <v>220</v>
      </c>
      <c r="AA4" s="725"/>
      <c r="AB4" s="725"/>
      <c r="AC4" s="726"/>
      <c r="AD4" s="724" t="s">
        <v>221</v>
      </c>
      <c r="AE4" s="725"/>
      <c r="AF4" s="725"/>
      <c r="AG4" s="725"/>
      <c r="AH4" s="725"/>
      <c r="AI4" s="725"/>
      <c r="AJ4" s="725"/>
      <c r="AK4" s="726"/>
      <c r="AL4" s="724" t="s">
        <v>220</v>
      </c>
      <c r="AM4" s="725"/>
      <c r="AN4" s="725"/>
      <c r="AO4" s="726"/>
      <c r="AP4" s="785" t="s">
        <v>222</v>
      </c>
      <c r="AQ4" s="785"/>
      <c r="AR4" s="785"/>
      <c r="AS4" s="785"/>
      <c r="AT4" s="785"/>
      <c r="AU4" s="785"/>
      <c r="AV4" s="785"/>
      <c r="AW4" s="785"/>
      <c r="AX4" s="785"/>
      <c r="AY4" s="785"/>
      <c r="AZ4" s="785"/>
      <c r="BA4" s="785"/>
      <c r="BB4" s="785"/>
      <c r="BC4" s="785"/>
      <c r="BD4" s="785"/>
      <c r="BE4" s="785"/>
      <c r="BF4" s="785"/>
      <c r="BG4" s="785" t="s">
        <v>223</v>
      </c>
      <c r="BH4" s="785"/>
      <c r="BI4" s="785"/>
      <c r="BJ4" s="785"/>
      <c r="BK4" s="785"/>
      <c r="BL4" s="785"/>
      <c r="BM4" s="785"/>
      <c r="BN4" s="785"/>
      <c r="BO4" s="785" t="s">
        <v>220</v>
      </c>
      <c r="BP4" s="785"/>
      <c r="BQ4" s="785"/>
      <c r="BR4" s="785"/>
      <c r="BS4" s="785" t="s">
        <v>224</v>
      </c>
      <c r="BT4" s="785"/>
      <c r="BU4" s="785"/>
      <c r="BV4" s="785"/>
      <c r="BW4" s="785"/>
      <c r="BX4" s="785"/>
      <c r="BY4" s="785"/>
      <c r="BZ4" s="785"/>
      <c r="CA4" s="785"/>
      <c r="CB4" s="785"/>
      <c r="CD4" s="767" t="s">
        <v>225</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2">
      <c r="B5" s="731" t="s">
        <v>226</v>
      </c>
      <c r="C5" s="732"/>
      <c r="D5" s="732"/>
      <c r="E5" s="732"/>
      <c r="F5" s="732"/>
      <c r="G5" s="732"/>
      <c r="H5" s="732"/>
      <c r="I5" s="732"/>
      <c r="J5" s="732"/>
      <c r="K5" s="732"/>
      <c r="L5" s="732"/>
      <c r="M5" s="732"/>
      <c r="N5" s="732"/>
      <c r="O5" s="732"/>
      <c r="P5" s="732"/>
      <c r="Q5" s="733"/>
      <c r="R5" s="718">
        <v>1301577</v>
      </c>
      <c r="S5" s="719"/>
      <c r="T5" s="719"/>
      <c r="U5" s="719"/>
      <c r="V5" s="719"/>
      <c r="W5" s="719"/>
      <c r="X5" s="719"/>
      <c r="Y5" s="762"/>
      <c r="Z5" s="780">
        <v>48.4</v>
      </c>
      <c r="AA5" s="780"/>
      <c r="AB5" s="780"/>
      <c r="AC5" s="780"/>
      <c r="AD5" s="781">
        <v>1301577</v>
      </c>
      <c r="AE5" s="781"/>
      <c r="AF5" s="781"/>
      <c r="AG5" s="781"/>
      <c r="AH5" s="781"/>
      <c r="AI5" s="781"/>
      <c r="AJ5" s="781"/>
      <c r="AK5" s="781"/>
      <c r="AL5" s="763">
        <v>76</v>
      </c>
      <c r="AM5" s="736"/>
      <c r="AN5" s="736"/>
      <c r="AO5" s="764"/>
      <c r="AP5" s="731" t="s">
        <v>227</v>
      </c>
      <c r="AQ5" s="732"/>
      <c r="AR5" s="732"/>
      <c r="AS5" s="732"/>
      <c r="AT5" s="732"/>
      <c r="AU5" s="732"/>
      <c r="AV5" s="732"/>
      <c r="AW5" s="732"/>
      <c r="AX5" s="732"/>
      <c r="AY5" s="732"/>
      <c r="AZ5" s="732"/>
      <c r="BA5" s="732"/>
      <c r="BB5" s="732"/>
      <c r="BC5" s="732"/>
      <c r="BD5" s="732"/>
      <c r="BE5" s="732"/>
      <c r="BF5" s="733"/>
      <c r="BG5" s="665">
        <v>1301577</v>
      </c>
      <c r="BH5" s="666"/>
      <c r="BI5" s="666"/>
      <c r="BJ5" s="666"/>
      <c r="BK5" s="666"/>
      <c r="BL5" s="666"/>
      <c r="BM5" s="666"/>
      <c r="BN5" s="667"/>
      <c r="BO5" s="692">
        <v>100</v>
      </c>
      <c r="BP5" s="692"/>
      <c r="BQ5" s="692"/>
      <c r="BR5" s="692"/>
      <c r="BS5" s="693" t="s">
        <v>128</v>
      </c>
      <c r="BT5" s="693"/>
      <c r="BU5" s="693"/>
      <c r="BV5" s="693"/>
      <c r="BW5" s="693"/>
      <c r="BX5" s="693"/>
      <c r="BY5" s="693"/>
      <c r="BZ5" s="693"/>
      <c r="CA5" s="693"/>
      <c r="CB5" s="751"/>
      <c r="CD5" s="767" t="s">
        <v>222</v>
      </c>
      <c r="CE5" s="768"/>
      <c r="CF5" s="768"/>
      <c r="CG5" s="768"/>
      <c r="CH5" s="768"/>
      <c r="CI5" s="768"/>
      <c r="CJ5" s="768"/>
      <c r="CK5" s="768"/>
      <c r="CL5" s="768"/>
      <c r="CM5" s="768"/>
      <c r="CN5" s="768"/>
      <c r="CO5" s="768"/>
      <c r="CP5" s="768"/>
      <c r="CQ5" s="769"/>
      <c r="CR5" s="767" t="s">
        <v>228</v>
      </c>
      <c r="CS5" s="768"/>
      <c r="CT5" s="768"/>
      <c r="CU5" s="768"/>
      <c r="CV5" s="768"/>
      <c r="CW5" s="768"/>
      <c r="CX5" s="768"/>
      <c r="CY5" s="769"/>
      <c r="CZ5" s="767" t="s">
        <v>220</v>
      </c>
      <c r="DA5" s="768"/>
      <c r="DB5" s="768"/>
      <c r="DC5" s="769"/>
      <c r="DD5" s="767" t="s">
        <v>229</v>
      </c>
      <c r="DE5" s="768"/>
      <c r="DF5" s="768"/>
      <c r="DG5" s="768"/>
      <c r="DH5" s="768"/>
      <c r="DI5" s="768"/>
      <c r="DJ5" s="768"/>
      <c r="DK5" s="768"/>
      <c r="DL5" s="768"/>
      <c r="DM5" s="768"/>
      <c r="DN5" s="768"/>
      <c r="DO5" s="768"/>
      <c r="DP5" s="769"/>
      <c r="DQ5" s="767" t="s">
        <v>230</v>
      </c>
      <c r="DR5" s="768"/>
      <c r="DS5" s="768"/>
      <c r="DT5" s="768"/>
      <c r="DU5" s="768"/>
      <c r="DV5" s="768"/>
      <c r="DW5" s="768"/>
      <c r="DX5" s="768"/>
      <c r="DY5" s="768"/>
      <c r="DZ5" s="768"/>
      <c r="EA5" s="768"/>
      <c r="EB5" s="768"/>
      <c r="EC5" s="769"/>
    </row>
    <row r="6" spans="2:143" ht="11.25" customHeight="1" x14ac:dyDescent="0.2">
      <c r="B6" s="662" t="s">
        <v>231</v>
      </c>
      <c r="C6" s="663"/>
      <c r="D6" s="663"/>
      <c r="E6" s="663"/>
      <c r="F6" s="663"/>
      <c r="G6" s="663"/>
      <c r="H6" s="663"/>
      <c r="I6" s="663"/>
      <c r="J6" s="663"/>
      <c r="K6" s="663"/>
      <c r="L6" s="663"/>
      <c r="M6" s="663"/>
      <c r="N6" s="663"/>
      <c r="O6" s="663"/>
      <c r="P6" s="663"/>
      <c r="Q6" s="664"/>
      <c r="R6" s="665">
        <v>18906</v>
      </c>
      <c r="S6" s="666"/>
      <c r="T6" s="666"/>
      <c r="U6" s="666"/>
      <c r="V6" s="666"/>
      <c r="W6" s="666"/>
      <c r="X6" s="666"/>
      <c r="Y6" s="667"/>
      <c r="Z6" s="692">
        <v>0.7</v>
      </c>
      <c r="AA6" s="692"/>
      <c r="AB6" s="692"/>
      <c r="AC6" s="692"/>
      <c r="AD6" s="693">
        <v>18906</v>
      </c>
      <c r="AE6" s="693"/>
      <c r="AF6" s="693"/>
      <c r="AG6" s="693"/>
      <c r="AH6" s="693"/>
      <c r="AI6" s="693"/>
      <c r="AJ6" s="693"/>
      <c r="AK6" s="693"/>
      <c r="AL6" s="668">
        <v>1.1000000000000001</v>
      </c>
      <c r="AM6" s="669"/>
      <c r="AN6" s="669"/>
      <c r="AO6" s="694"/>
      <c r="AP6" s="662" t="s">
        <v>232</v>
      </c>
      <c r="AQ6" s="663"/>
      <c r="AR6" s="663"/>
      <c r="AS6" s="663"/>
      <c r="AT6" s="663"/>
      <c r="AU6" s="663"/>
      <c r="AV6" s="663"/>
      <c r="AW6" s="663"/>
      <c r="AX6" s="663"/>
      <c r="AY6" s="663"/>
      <c r="AZ6" s="663"/>
      <c r="BA6" s="663"/>
      <c r="BB6" s="663"/>
      <c r="BC6" s="663"/>
      <c r="BD6" s="663"/>
      <c r="BE6" s="663"/>
      <c r="BF6" s="664"/>
      <c r="BG6" s="665">
        <v>1301577</v>
      </c>
      <c r="BH6" s="666"/>
      <c r="BI6" s="666"/>
      <c r="BJ6" s="666"/>
      <c r="BK6" s="666"/>
      <c r="BL6" s="666"/>
      <c r="BM6" s="666"/>
      <c r="BN6" s="667"/>
      <c r="BO6" s="692">
        <v>100</v>
      </c>
      <c r="BP6" s="692"/>
      <c r="BQ6" s="692"/>
      <c r="BR6" s="692"/>
      <c r="BS6" s="693" t="s">
        <v>128</v>
      </c>
      <c r="BT6" s="693"/>
      <c r="BU6" s="693"/>
      <c r="BV6" s="693"/>
      <c r="BW6" s="693"/>
      <c r="BX6" s="693"/>
      <c r="BY6" s="693"/>
      <c r="BZ6" s="693"/>
      <c r="CA6" s="693"/>
      <c r="CB6" s="751"/>
      <c r="CD6" s="721" t="s">
        <v>233</v>
      </c>
      <c r="CE6" s="722"/>
      <c r="CF6" s="722"/>
      <c r="CG6" s="722"/>
      <c r="CH6" s="722"/>
      <c r="CI6" s="722"/>
      <c r="CJ6" s="722"/>
      <c r="CK6" s="722"/>
      <c r="CL6" s="722"/>
      <c r="CM6" s="722"/>
      <c r="CN6" s="722"/>
      <c r="CO6" s="722"/>
      <c r="CP6" s="722"/>
      <c r="CQ6" s="723"/>
      <c r="CR6" s="665">
        <v>68337</v>
      </c>
      <c r="CS6" s="666"/>
      <c r="CT6" s="666"/>
      <c r="CU6" s="666"/>
      <c r="CV6" s="666"/>
      <c r="CW6" s="666"/>
      <c r="CX6" s="666"/>
      <c r="CY6" s="667"/>
      <c r="CZ6" s="763">
        <v>2.7</v>
      </c>
      <c r="DA6" s="736"/>
      <c r="DB6" s="736"/>
      <c r="DC6" s="766"/>
      <c r="DD6" s="671" t="s">
        <v>128</v>
      </c>
      <c r="DE6" s="666"/>
      <c r="DF6" s="666"/>
      <c r="DG6" s="666"/>
      <c r="DH6" s="666"/>
      <c r="DI6" s="666"/>
      <c r="DJ6" s="666"/>
      <c r="DK6" s="666"/>
      <c r="DL6" s="666"/>
      <c r="DM6" s="666"/>
      <c r="DN6" s="666"/>
      <c r="DO6" s="666"/>
      <c r="DP6" s="667"/>
      <c r="DQ6" s="671">
        <v>68337</v>
      </c>
      <c r="DR6" s="666"/>
      <c r="DS6" s="666"/>
      <c r="DT6" s="666"/>
      <c r="DU6" s="666"/>
      <c r="DV6" s="666"/>
      <c r="DW6" s="666"/>
      <c r="DX6" s="666"/>
      <c r="DY6" s="666"/>
      <c r="DZ6" s="666"/>
      <c r="EA6" s="666"/>
      <c r="EB6" s="666"/>
      <c r="EC6" s="706"/>
    </row>
    <row r="7" spans="2:143" ht="11.25" customHeight="1" x14ac:dyDescent="0.2">
      <c r="B7" s="662" t="s">
        <v>234</v>
      </c>
      <c r="C7" s="663"/>
      <c r="D7" s="663"/>
      <c r="E7" s="663"/>
      <c r="F7" s="663"/>
      <c r="G7" s="663"/>
      <c r="H7" s="663"/>
      <c r="I7" s="663"/>
      <c r="J7" s="663"/>
      <c r="K7" s="663"/>
      <c r="L7" s="663"/>
      <c r="M7" s="663"/>
      <c r="N7" s="663"/>
      <c r="O7" s="663"/>
      <c r="P7" s="663"/>
      <c r="Q7" s="664"/>
      <c r="R7" s="665">
        <v>186</v>
      </c>
      <c r="S7" s="666"/>
      <c r="T7" s="666"/>
      <c r="U7" s="666"/>
      <c r="V7" s="666"/>
      <c r="W7" s="666"/>
      <c r="X7" s="666"/>
      <c r="Y7" s="667"/>
      <c r="Z7" s="692">
        <v>0</v>
      </c>
      <c r="AA7" s="692"/>
      <c r="AB7" s="692"/>
      <c r="AC7" s="692"/>
      <c r="AD7" s="693">
        <v>186</v>
      </c>
      <c r="AE7" s="693"/>
      <c r="AF7" s="693"/>
      <c r="AG7" s="693"/>
      <c r="AH7" s="693"/>
      <c r="AI7" s="693"/>
      <c r="AJ7" s="693"/>
      <c r="AK7" s="693"/>
      <c r="AL7" s="668">
        <v>0</v>
      </c>
      <c r="AM7" s="669"/>
      <c r="AN7" s="669"/>
      <c r="AO7" s="694"/>
      <c r="AP7" s="662" t="s">
        <v>235</v>
      </c>
      <c r="AQ7" s="663"/>
      <c r="AR7" s="663"/>
      <c r="AS7" s="663"/>
      <c r="AT7" s="663"/>
      <c r="AU7" s="663"/>
      <c r="AV7" s="663"/>
      <c r="AW7" s="663"/>
      <c r="AX7" s="663"/>
      <c r="AY7" s="663"/>
      <c r="AZ7" s="663"/>
      <c r="BA7" s="663"/>
      <c r="BB7" s="663"/>
      <c r="BC7" s="663"/>
      <c r="BD7" s="663"/>
      <c r="BE7" s="663"/>
      <c r="BF7" s="664"/>
      <c r="BG7" s="665">
        <v>162562</v>
      </c>
      <c r="BH7" s="666"/>
      <c r="BI7" s="666"/>
      <c r="BJ7" s="666"/>
      <c r="BK7" s="666"/>
      <c r="BL7" s="666"/>
      <c r="BM7" s="666"/>
      <c r="BN7" s="667"/>
      <c r="BO7" s="692">
        <v>12.5</v>
      </c>
      <c r="BP7" s="692"/>
      <c r="BQ7" s="692"/>
      <c r="BR7" s="692"/>
      <c r="BS7" s="693" t="s">
        <v>128</v>
      </c>
      <c r="BT7" s="693"/>
      <c r="BU7" s="693"/>
      <c r="BV7" s="693"/>
      <c r="BW7" s="693"/>
      <c r="BX7" s="693"/>
      <c r="BY7" s="693"/>
      <c r="BZ7" s="693"/>
      <c r="CA7" s="693"/>
      <c r="CB7" s="751"/>
      <c r="CD7" s="707" t="s">
        <v>236</v>
      </c>
      <c r="CE7" s="704"/>
      <c r="CF7" s="704"/>
      <c r="CG7" s="704"/>
      <c r="CH7" s="704"/>
      <c r="CI7" s="704"/>
      <c r="CJ7" s="704"/>
      <c r="CK7" s="704"/>
      <c r="CL7" s="704"/>
      <c r="CM7" s="704"/>
      <c r="CN7" s="704"/>
      <c r="CO7" s="704"/>
      <c r="CP7" s="704"/>
      <c r="CQ7" s="705"/>
      <c r="CR7" s="665">
        <v>646602</v>
      </c>
      <c r="CS7" s="666"/>
      <c r="CT7" s="666"/>
      <c r="CU7" s="666"/>
      <c r="CV7" s="666"/>
      <c r="CW7" s="666"/>
      <c r="CX7" s="666"/>
      <c r="CY7" s="667"/>
      <c r="CZ7" s="692">
        <v>25.3</v>
      </c>
      <c r="DA7" s="692"/>
      <c r="DB7" s="692"/>
      <c r="DC7" s="692"/>
      <c r="DD7" s="671">
        <v>9637</v>
      </c>
      <c r="DE7" s="666"/>
      <c r="DF7" s="666"/>
      <c r="DG7" s="666"/>
      <c r="DH7" s="666"/>
      <c r="DI7" s="666"/>
      <c r="DJ7" s="666"/>
      <c r="DK7" s="666"/>
      <c r="DL7" s="666"/>
      <c r="DM7" s="666"/>
      <c r="DN7" s="666"/>
      <c r="DO7" s="666"/>
      <c r="DP7" s="667"/>
      <c r="DQ7" s="671">
        <v>627308</v>
      </c>
      <c r="DR7" s="666"/>
      <c r="DS7" s="666"/>
      <c r="DT7" s="666"/>
      <c r="DU7" s="666"/>
      <c r="DV7" s="666"/>
      <c r="DW7" s="666"/>
      <c r="DX7" s="666"/>
      <c r="DY7" s="666"/>
      <c r="DZ7" s="666"/>
      <c r="EA7" s="666"/>
      <c r="EB7" s="666"/>
      <c r="EC7" s="706"/>
    </row>
    <row r="8" spans="2:143" ht="11.25" customHeight="1" x14ac:dyDescent="0.2">
      <c r="B8" s="662" t="s">
        <v>237</v>
      </c>
      <c r="C8" s="663"/>
      <c r="D8" s="663"/>
      <c r="E8" s="663"/>
      <c r="F8" s="663"/>
      <c r="G8" s="663"/>
      <c r="H8" s="663"/>
      <c r="I8" s="663"/>
      <c r="J8" s="663"/>
      <c r="K8" s="663"/>
      <c r="L8" s="663"/>
      <c r="M8" s="663"/>
      <c r="N8" s="663"/>
      <c r="O8" s="663"/>
      <c r="P8" s="663"/>
      <c r="Q8" s="664"/>
      <c r="R8" s="665">
        <v>2792</v>
      </c>
      <c r="S8" s="666"/>
      <c r="T8" s="666"/>
      <c r="U8" s="666"/>
      <c r="V8" s="666"/>
      <c r="W8" s="666"/>
      <c r="X8" s="666"/>
      <c r="Y8" s="667"/>
      <c r="Z8" s="692">
        <v>0.1</v>
      </c>
      <c r="AA8" s="692"/>
      <c r="AB8" s="692"/>
      <c r="AC8" s="692"/>
      <c r="AD8" s="693">
        <v>2792</v>
      </c>
      <c r="AE8" s="693"/>
      <c r="AF8" s="693"/>
      <c r="AG8" s="693"/>
      <c r="AH8" s="693"/>
      <c r="AI8" s="693"/>
      <c r="AJ8" s="693"/>
      <c r="AK8" s="693"/>
      <c r="AL8" s="668">
        <v>0.2</v>
      </c>
      <c r="AM8" s="669"/>
      <c r="AN8" s="669"/>
      <c r="AO8" s="694"/>
      <c r="AP8" s="662" t="s">
        <v>238</v>
      </c>
      <c r="AQ8" s="663"/>
      <c r="AR8" s="663"/>
      <c r="AS8" s="663"/>
      <c r="AT8" s="663"/>
      <c r="AU8" s="663"/>
      <c r="AV8" s="663"/>
      <c r="AW8" s="663"/>
      <c r="AX8" s="663"/>
      <c r="AY8" s="663"/>
      <c r="AZ8" s="663"/>
      <c r="BA8" s="663"/>
      <c r="BB8" s="663"/>
      <c r="BC8" s="663"/>
      <c r="BD8" s="663"/>
      <c r="BE8" s="663"/>
      <c r="BF8" s="664"/>
      <c r="BG8" s="665">
        <v>5362</v>
      </c>
      <c r="BH8" s="666"/>
      <c r="BI8" s="666"/>
      <c r="BJ8" s="666"/>
      <c r="BK8" s="666"/>
      <c r="BL8" s="666"/>
      <c r="BM8" s="666"/>
      <c r="BN8" s="667"/>
      <c r="BO8" s="692">
        <v>0.4</v>
      </c>
      <c r="BP8" s="692"/>
      <c r="BQ8" s="692"/>
      <c r="BR8" s="692"/>
      <c r="BS8" s="693" t="s">
        <v>128</v>
      </c>
      <c r="BT8" s="693"/>
      <c r="BU8" s="693"/>
      <c r="BV8" s="693"/>
      <c r="BW8" s="693"/>
      <c r="BX8" s="693"/>
      <c r="BY8" s="693"/>
      <c r="BZ8" s="693"/>
      <c r="CA8" s="693"/>
      <c r="CB8" s="751"/>
      <c r="CD8" s="707" t="s">
        <v>239</v>
      </c>
      <c r="CE8" s="704"/>
      <c r="CF8" s="704"/>
      <c r="CG8" s="704"/>
      <c r="CH8" s="704"/>
      <c r="CI8" s="704"/>
      <c r="CJ8" s="704"/>
      <c r="CK8" s="704"/>
      <c r="CL8" s="704"/>
      <c r="CM8" s="704"/>
      <c r="CN8" s="704"/>
      <c r="CO8" s="704"/>
      <c r="CP8" s="704"/>
      <c r="CQ8" s="705"/>
      <c r="CR8" s="665">
        <v>486672</v>
      </c>
      <c r="CS8" s="666"/>
      <c r="CT8" s="666"/>
      <c r="CU8" s="666"/>
      <c r="CV8" s="666"/>
      <c r="CW8" s="666"/>
      <c r="CX8" s="666"/>
      <c r="CY8" s="667"/>
      <c r="CZ8" s="692">
        <v>19.100000000000001</v>
      </c>
      <c r="DA8" s="692"/>
      <c r="DB8" s="692"/>
      <c r="DC8" s="692"/>
      <c r="DD8" s="671">
        <v>6162</v>
      </c>
      <c r="DE8" s="666"/>
      <c r="DF8" s="666"/>
      <c r="DG8" s="666"/>
      <c r="DH8" s="666"/>
      <c r="DI8" s="666"/>
      <c r="DJ8" s="666"/>
      <c r="DK8" s="666"/>
      <c r="DL8" s="666"/>
      <c r="DM8" s="666"/>
      <c r="DN8" s="666"/>
      <c r="DO8" s="666"/>
      <c r="DP8" s="667"/>
      <c r="DQ8" s="671">
        <v>265107</v>
      </c>
      <c r="DR8" s="666"/>
      <c r="DS8" s="666"/>
      <c r="DT8" s="666"/>
      <c r="DU8" s="666"/>
      <c r="DV8" s="666"/>
      <c r="DW8" s="666"/>
      <c r="DX8" s="666"/>
      <c r="DY8" s="666"/>
      <c r="DZ8" s="666"/>
      <c r="EA8" s="666"/>
      <c r="EB8" s="666"/>
      <c r="EC8" s="706"/>
    </row>
    <row r="9" spans="2:143" ht="11.25" customHeight="1" x14ac:dyDescent="0.2">
      <c r="B9" s="662" t="s">
        <v>240</v>
      </c>
      <c r="C9" s="663"/>
      <c r="D9" s="663"/>
      <c r="E9" s="663"/>
      <c r="F9" s="663"/>
      <c r="G9" s="663"/>
      <c r="H9" s="663"/>
      <c r="I9" s="663"/>
      <c r="J9" s="663"/>
      <c r="K9" s="663"/>
      <c r="L9" s="663"/>
      <c r="M9" s="663"/>
      <c r="N9" s="663"/>
      <c r="O9" s="663"/>
      <c r="P9" s="663"/>
      <c r="Q9" s="664"/>
      <c r="R9" s="665">
        <v>3543</v>
      </c>
      <c r="S9" s="666"/>
      <c r="T9" s="666"/>
      <c r="U9" s="666"/>
      <c r="V9" s="666"/>
      <c r="W9" s="666"/>
      <c r="X9" s="666"/>
      <c r="Y9" s="667"/>
      <c r="Z9" s="692">
        <v>0.1</v>
      </c>
      <c r="AA9" s="692"/>
      <c r="AB9" s="692"/>
      <c r="AC9" s="692"/>
      <c r="AD9" s="693">
        <v>3543</v>
      </c>
      <c r="AE9" s="693"/>
      <c r="AF9" s="693"/>
      <c r="AG9" s="693"/>
      <c r="AH9" s="693"/>
      <c r="AI9" s="693"/>
      <c r="AJ9" s="693"/>
      <c r="AK9" s="693"/>
      <c r="AL9" s="668">
        <v>0.2</v>
      </c>
      <c r="AM9" s="669"/>
      <c r="AN9" s="669"/>
      <c r="AO9" s="694"/>
      <c r="AP9" s="662" t="s">
        <v>241</v>
      </c>
      <c r="AQ9" s="663"/>
      <c r="AR9" s="663"/>
      <c r="AS9" s="663"/>
      <c r="AT9" s="663"/>
      <c r="AU9" s="663"/>
      <c r="AV9" s="663"/>
      <c r="AW9" s="663"/>
      <c r="AX9" s="663"/>
      <c r="AY9" s="663"/>
      <c r="AZ9" s="663"/>
      <c r="BA9" s="663"/>
      <c r="BB9" s="663"/>
      <c r="BC9" s="663"/>
      <c r="BD9" s="663"/>
      <c r="BE9" s="663"/>
      <c r="BF9" s="664"/>
      <c r="BG9" s="665">
        <v>145167</v>
      </c>
      <c r="BH9" s="666"/>
      <c r="BI9" s="666"/>
      <c r="BJ9" s="666"/>
      <c r="BK9" s="666"/>
      <c r="BL9" s="666"/>
      <c r="BM9" s="666"/>
      <c r="BN9" s="667"/>
      <c r="BO9" s="692">
        <v>11.2</v>
      </c>
      <c r="BP9" s="692"/>
      <c r="BQ9" s="692"/>
      <c r="BR9" s="692"/>
      <c r="BS9" s="693" t="s">
        <v>128</v>
      </c>
      <c r="BT9" s="693"/>
      <c r="BU9" s="693"/>
      <c r="BV9" s="693"/>
      <c r="BW9" s="693"/>
      <c r="BX9" s="693"/>
      <c r="BY9" s="693"/>
      <c r="BZ9" s="693"/>
      <c r="CA9" s="693"/>
      <c r="CB9" s="751"/>
      <c r="CD9" s="707" t="s">
        <v>242</v>
      </c>
      <c r="CE9" s="704"/>
      <c r="CF9" s="704"/>
      <c r="CG9" s="704"/>
      <c r="CH9" s="704"/>
      <c r="CI9" s="704"/>
      <c r="CJ9" s="704"/>
      <c r="CK9" s="704"/>
      <c r="CL9" s="704"/>
      <c r="CM9" s="704"/>
      <c r="CN9" s="704"/>
      <c r="CO9" s="704"/>
      <c r="CP9" s="704"/>
      <c r="CQ9" s="705"/>
      <c r="CR9" s="665">
        <v>235093</v>
      </c>
      <c r="CS9" s="666"/>
      <c r="CT9" s="666"/>
      <c r="CU9" s="666"/>
      <c r="CV9" s="666"/>
      <c r="CW9" s="666"/>
      <c r="CX9" s="666"/>
      <c r="CY9" s="667"/>
      <c r="CZ9" s="692">
        <v>9.1999999999999993</v>
      </c>
      <c r="DA9" s="692"/>
      <c r="DB9" s="692"/>
      <c r="DC9" s="692"/>
      <c r="DD9" s="671">
        <v>9083</v>
      </c>
      <c r="DE9" s="666"/>
      <c r="DF9" s="666"/>
      <c r="DG9" s="666"/>
      <c r="DH9" s="666"/>
      <c r="DI9" s="666"/>
      <c r="DJ9" s="666"/>
      <c r="DK9" s="666"/>
      <c r="DL9" s="666"/>
      <c r="DM9" s="666"/>
      <c r="DN9" s="666"/>
      <c r="DO9" s="666"/>
      <c r="DP9" s="667"/>
      <c r="DQ9" s="671">
        <v>201934</v>
      </c>
      <c r="DR9" s="666"/>
      <c r="DS9" s="666"/>
      <c r="DT9" s="666"/>
      <c r="DU9" s="666"/>
      <c r="DV9" s="666"/>
      <c r="DW9" s="666"/>
      <c r="DX9" s="666"/>
      <c r="DY9" s="666"/>
      <c r="DZ9" s="666"/>
      <c r="EA9" s="666"/>
      <c r="EB9" s="666"/>
      <c r="EC9" s="706"/>
    </row>
    <row r="10" spans="2:143" ht="11.25" customHeight="1" x14ac:dyDescent="0.2">
      <c r="B10" s="662" t="s">
        <v>243</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92" t="s">
        <v>128</v>
      </c>
      <c r="AA10" s="692"/>
      <c r="AB10" s="692"/>
      <c r="AC10" s="692"/>
      <c r="AD10" s="693" t="s">
        <v>128</v>
      </c>
      <c r="AE10" s="693"/>
      <c r="AF10" s="693"/>
      <c r="AG10" s="693"/>
      <c r="AH10" s="693"/>
      <c r="AI10" s="693"/>
      <c r="AJ10" s="693"/>
      <c r="AK10" s="693"/>
      <c r="AL10" s="668" t="s">
        <v>128</v>
      </c>
      <c r="AM10" s="669"/>
      <c r="AN10" s="669"/>
      <c r="AO10" s="694"/>
      <c r="AP10" s="662" t="s">
        <v>244</v>
      </c>
      <c r="AQ10" s="663"/>
      <c r="AR10" s="663"/>
      <c r="AS10" s="663"/>
      <c r="AT10" s="663"/>
      <c r="AU10" s="663"/>
      <c r="AV10" s="663"/>
      <c r="AW10" s="663"/>
      <c r="AX10" s="663"/>
      <c r="AY10" s="663"/>
      <c r="AZ10" s="663"/>
      <c r="BA10" s="663"/>
      <c r="BB10" s="663"/>
      <c r="BC10" s="663"/>
      <c r="BD10" s="663"/>
      <c r="BE10" s="663"/>
      <c r="BF10" s="664"/>
      <c r="BG10" s="665">
        <v>8632</v>
      </c>
      <c r="BH10" s="666"/>
      <c r="BI10" s="666"/>
      <c r="BJ10" s="666"/>
      <c r="BK10" s="666"/>
      <c r="BL10" s="666"/>
      <c r="BM10" s="666"/>
      <c r="BN10" s="667"/>
      <c r="BO10" s="692">
        <v>0.7</v>
      </c>
      <c r="BP10" s="692"/>
      <c r="BQ10" s="692"/>
      <c r="BR10" s="692"/>
      <c r="BS10" s="693" t="s">
        <v>128</v>
      </c>
      <c r="BT10" s="693"/>
      <c r="BU10" s="693"/>
      <c r="BV10" s="693"/>
      <c r="BW10" s="693"/>
      <c r="BX10" s="693"/>
      <c r="BY10" s="693"/>
      <c r="BZ10" s="693"/>
      <c r="CA10" s="693"/>
      <c r="CB10" s="751"/>
      <c r="CD10" s="707" t="s">
        <v>245</v>
      </c>
      <c r="CE10" s="704"/>
      <c r="CF10" s="704"/>
      <c r="CG10" s="704"/>
      <c r="CH10" s="704"/>
      <c r="CI10" s="704"/>
      <c r="CJ10" s="704"/>
      <c r="CK10" s="704"/>
      <c r="CL10" s="704"/>
      <c r="CM10" s="704"/>
      <c r="CN10" s="704"/>
      <c r="CO10" s="704"/>
      <c r="CP10" s="704"/>
      <c r="CQ10" s="705"/>
      <c r="CR10" s="665" t="s">
        <v>128</v>
      </c>
      <c r="CS10" s="666"/>
      <c r="CT10" s="666"/>
      <c r="CU10" s="666"/>
      <c r="CV10" s="666"/>
      <c r="CW10" s="666"/>
      <c r="CX10" s="666"/>
      <c r="CY10" s="667"/>
      <c r="CZ10" s="692" t="s">
        <v>128</v>
      </c>
      <c r="DA10" s="692"/>
      <c r="DB10" s="692"/>
      <c r="DC10" s="692"/>
      <c r="DD10" s="671" t="s">
        <v>128</v>
      </c>
      <c r="DE10" s="666"/>
      <c r="DF10" s="666"/>
      <c r="DG10" s="666"/>
      <c r="DH10" s="666"/>
      <c r="DI10" s="666"/>
      <c r="DJ10" s="666"/>
      <c r="DK10" s="666"/>
      <c r="DL10" s="666"/>
      <c r="DM10" s="666"/>
      <c r="DN10" s="666"/>
      <c r="DO10" s="666"/>
      <c r="DP10" s="667"/>
      <c r="DQ10" s="671" t="s">
        <v>128</v>
      </c>
      <c r="DR10" s="666"/>
      <c r="DS10" s="666"/>
      <c r="DT10" s="666"/>
      <c r="DU10" s="666"/>
      <c r="DV10" s="666"/>
      <c r="DW10" s="666"/>
      <c r="DX10" s="666"/>
      <c r="DY10" s="666"/>
      <c r="DZ10" s="666"/>
      <c r="EA10" s="666"/>
      <c r="EB10" s="666"/>
      <c r="EC10" s="706"/>
    </row>
    <row r="11" spans="2:143" ht="11.25" customHeight="1" x14ac:dyDescent="0.2">
      <c r="B11" s="662" t="s">
        <v>246</v>
      </c>
      <c r="C11" s="663"/>
      <c r="D11" s="663"/>
      <c r="E11" s="663"/>
      <c r="F11" s="663"/>
      <c r="G11" s="663"/>
      <c r="H11" s="663"/>
      <c r="I11" s="663"/>
      <c r="J11" s="663"/>
      <c r="K11" s="663"/>
      <c r="L11" s="663"/>
      <c r="M11" s="663"/>
      <c r="N11" s="663"/>
      <c r="O11" s="663"/>
      <c r="P11" s="663"/>
      <c r="Q11" s="664"/>
      <c r="R11" s="665">
        <v>74379</v>
      </c>
      <c r="S11" s="666"/>
      <c r="T11" s="666"/>
      <c r="U11" s="666"/>
      <c r="V11" s="666"/>
      <c r="W11" s="666"/>
      <c r="X11" s="666"/>
      <c r="Y11" s="667"/>
      <c r="Z11" s="668">
        <v>2.8</v>
      </c>
      <c r="AA11" s="669"/>
      <c r="AB11" s="669"/>
      <c r="AC11" s="670"/>
      <c r="AD11" s="671">
        <v>74379</v>
      </c>
      <c r="AE11" s="666"/>
      <c r="AF11" s="666"/>
      <c r="AG11" s="666"/>
      <c r="AH11" s="666"/>
      <c r="AI11" s="666"/>
      <c r="AJ11" s="666"/>
      <c r="AK11" s="667"/>
      <c r="AL11" s="668">
        <v>4.3</v>
      </c>
      <c r="AM11" s="669"/>
      <c r="AN11" s="669"/>
      <c r="AO11" s="694"/>
      <c r="AP11" s="662" t="s">
        <v>247</v>
      </c>
      <c r="AQ11" s="663"/>
      <c r="AR11" s="663"/>
      <c r="AS11" s="663"/>
      <c r="AT11" s="663"/>
      <c r="AU11" s="663"/>
      <c r="AV11" s="663"/>
      <c r="AW11" s="663"/>
      <c r="AX11" s="663"/>
      <c r="AY11" s="663"/>
      <c r="AZ11" s="663"/>
      <c r="BA11" s="663"/>
      <c r="BB11" s="663"/>
      <c r="BC11" s="663"/>
      <c r="BD11" s="663"/>
      <c r="BE11" s="663"/>
      <c r="BF11" s="664"/>
      <c r="BG11" s="665">
        <v>3401</v>
      </c>
      <c r="BH11" s="666"/>
      <c r="BI11" s="666"/>
      <c r="BJ11" s="666"/>
      <c r="BK11" s="666"/>
      <c r="BL11" s="666"/>
      <c r="BM11" s="666"/>
      <c r="BN11" s="667"/>
      <c r="BO11" s="692">
        <v>0.3</v>
      </c>
      <c r="BP11" s="692"/>
      <c r="BQ11" s="692"/>
      <c r="BR11" s="692"/>
      <c r="BS11" s="693" t="s">
        <v>128</v>
      </c>
      <c r="BT11" s="693"/>
      <c r="BU11" s="693"/>
      <c r="BV11" s="693"/>
      <c r="BW11" s="693"/>
      <c r="BX11" s="693"/>
      <c r="BY11" s="693"/>
      <c r="BZ11" s="693"/>
      <c r="CA11" s="693"/>
      <c r="CB11" s="751"/>
      <c r="CD11" s="707" t="s">
        <v>248</v>
      </c>
      <c r="CE11" s="704"/>
      <c r="CF11" s="704"/>
      <c r="CG11" s="704"/>
      <c r="CH11" s="704"/>
      <c r="CI11" s="704"/>
      <c r="CJ11" s="704"/>
      <c r="CK11" s="704"/>
      <c r="CL11" s="704"/>
      <c r="CM11" s="704"/>
      <c r="CN11" s="704"/>
      <c r="CO11" s="704"/>
      <c r="CP11" s="704"/>
      <c r="CQ11" s="705"/>
      <c r="CR11" s="665">
        <v>141694</v>
      </c>
      <c r="CS11" s="666"/>
      <c r="CT11" s="666"/>
      <c r="CU11" s="666"/>
      <c r="CV11" s="666"/>
      <c r="CW11" s="666"/>
      <c r="CX11" s="666"/>
      <c r="CY11" s="667"/>
      <c r="CZ11" s="692">
        <v>5.5</v>
      </c>
      <c r="DA11" s="692"/>
      <c r="DB11" s="692"/>
      <c r="DC11" s="692"/>
      <c r="DD11" s="671">
        <v>89314</v>
      </c>
      <c r="DE11" s="666"/>
      <c r="DF11" s="666"/>
      <c r="DG11" s="666"/>
      <c r="DH11" s="666"/>
      <c r="DI11" s="666"/>
      <c r="DJ11" s="666"/>
      <c r="DK11" s="666"/>
      <c r="DL11" s="666"/>
      <c r="DM11" s="666"/>
      <c r="DN11" s="666"/>
      <c r="DO11" s="666"/>
      <c r="DP11" s="667"/>
      <c r="DQ11" s="671">
        <v>54107</v>
      </c>
      <c r="DR11" s="666"/>
      <c r="DS11" s="666"/>
      <c r="DT11" s="666"/>
      <c r="DU11" s="666"/>
      <c r="DV11" s="666"/>
      <c r="DW11" s="666"/>
      <c r="DX11" s="666"/>
      <c r="DY11" s="666"/>
      <c r="DZ11" s="666"/>
      <c r="EA11" s="666"/>
      <c r="EB11" s="666"/>
      <c r="EC11" s="706"/>
    </row>
    <row r="12" spans="2:143" ht="11.25" customHeight="1" x14ac:dyDescent="0.2">
      <c r="B12" s="662" t="s">
        <v>249</v>
      </c>
      <c r="C12" s="663"/>
      <c r="D12" s="663"/>
      <c r="E12" s="663"/>
      <c r="F12" s="663"/>
      <c r="G12" s="663"/>
      <c r="H12" s="663"/>
      <c r="I12" s="663"/>
      <c r="J12" s="663"/>
      <c r="K12" s="663"/>
      <c r="L12" s="663"/>
      <c r="M12" s="663"/>
      <c r="N12" s="663"/>
      <c r="O12" s="663"/>
      <c r="P12" s="663"/>
      <c r="Q12" s="664"/>
      <c r="R12" s="665">
        <v>15684</v>
      </c>
      <c r="S12" s="666"/>
      <c r="T12" s="666"/>
      <c r="U12" s="666"/>
      <c r="V12" s="666"/>
      <c r="W12" s="666"/>
      <c r="X12" s="666"/>
      <c r="Y12" s="667"/>
      <c r="Z12" s="692">
        <v>0.6</v>
      </c>
      <c r="AA12" s="692"/>
      <c r="AB12" s="692"/>
      <c r="AC12" s="692"/>
      <c r="AD12" s="693">
        <v>15684</v>
      </c>
      <c r="AE12" s="693"/>
      <c r="AF12" s="693"/>
      <c r="AG12" s="693"/>
      <c r="AH12" s="693"/>
      <c r="AI12" s="693"/>
      <c r="AJ12" s="693"/>
      <c r="AK12" s="693"/>
      <c r="AL12" s="668">
        <v>0.9</v>
      </c>
      <c r="AM12" s="669"/>
      <c r="AN12" s="669"/>
      <c r="AO12" s="694"/>
      <c r="AP12" s="662" t="s">
        <v>250</v>
      </c>
      <c r="AQ12" s="663"/>
      <c r="AR12" s="663"/>
      <c r="AS12" s="663"/>
      <c r="AT12" s="663"/>
      <c r="AU12" s="663"/>
      <c r="AV12" s="663"/>
      <c r="AW12" s="663"/>
      <c r="AX12" s="663"/>
      <c r="AY12" s="663"/>
      <c r="AZ12" s="663"/>
      <c r="BA12" s="663"/>
      <c r="BB12" s="663"/>
      <c r="BC12" s="663"/>
      <c r="BD12" s="663"/>
      <c r="BE12" s="663"/>
      <c r="BF12" s="664"/>
      <c r="BG12" s="665">
        <v>1125406</v>
      </c>
      <c r="BH12" s="666"/>
      <c r="BI12" s="666"/>
      <c r="BJ12" s="666"/>
      <c r="BK12" s="666"/>
      <c r="BL12" s="666"/>
      <c r="BM12" s="666"/>
      <c r="BN12" s="667"/>
      <c r="BO12" s="692">
        <v>86.5</v>
      </c>
      <c r="BP12" s="692"/>
      <c r="BQ12" s="692"/>
      <c r="BR12" s="692"/>
      <c r="BS12" s="693" t="s">
        <v>128</v>
      </c>
      <c r="BT12" s="693"/>
      <c r="BU12" s="693"/>
      <c r="BV12" s="693"/>
      <c r="BW12" s="693"/>
      <c r="BX12" s="693"/>
      <c r="BY12" s="693"/>
      <c r="BZ12" s="693"/>
      <c r="CA12" s="693"/>
      <c r="CB12" s="751"/>
      <c r="CD12" s="707" t="s">
        <v>251</v>
      </c>
      <c r="CE12" s="704"/>
      <c r="CF12" s="704"/>
      <c r="CG12" s="704"/>
      <c r="CH12" s="704"/>
      <c r="CI12" s="704"/>
      <c r="CJ12" s="704"/>
      <c r="CK12" s="704"/>
      <c r="CL12" s="704"/>
      <c r="CM12" s="704"/>
      <c r="CN12" s="704"/>
      <c r="CO12" s="704"/>
      <c r="CP12" s="704"/>
      <c r="CQ12" s="705"/>
      <c r="CR12" s="665">
        <v>149085</v>
      </c>
      <c r="CS12" s="666"/>
      <c r="CT12" s="666"/>
      <c r="CU12" s="666"/>
      <c r="CV12" s="666"/>
      <c r="CW12" s="666"/>
      <c r="CX12" s="666"/>
      <c r="CY12" s="667"/>
      <c r="CZ12" s="692">
        <v>5.8</v>
      </c>
      <c r="DA12" s="692"/>
      <c r="DB12" s="692"/>
      <c r="DC12" s="692"/>
      <c r="DD12" s="671">
        <v>11563</v>
      </c>
      <c r="DE12" s="666"/>
      <c r="DF12" s="666"/>
      <c r="DG12" s="666"/>
      <c r="DH12" s="666"/>
      <c r="DI12" s="666"/>
      <c r="DJ12" s="666"/>
      <c r="DK12" s="666"/>
      <c r="DL12" s="666"/>
      <c r="DM12" s="666"/>
      <c r="DN12" s="666"/>
      <c r="DO12" s="666"/>
      <c r="DP12" s="667"/>
      <c r="DQ12" s="671">
        <v>80537</v>
      </c>
      <c r="DR12" s="666"/>
      <c r="DS12" s="666"/>
      <c r="DT12" s="666"/>
      <c r="DU12" s="666"/>
      <c r="DV12" s="666"/>
      <c r="DW12" s="666"/>
      <c r="DX12" s="666"/>
      <c r="DY12" s="666"/>
      <c r="DZ12" s="666"/>
      <c r="EA12" s="666"/>
      <c r="EB12" s="666"/>
      <c r="EC12" s="706"/>
    </row>
    <row r="13" spans="2:143" ht="11.25" customHeight="1" x14ac:dyDescent="0.2">
      <c r="B13" s="662" t="s">
        <v>252</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92" t="s">
        <v>128</v>
      </c>
      <c r="AA13" s="692"/>
      <c r="AB13" s="692"/>
      <c r="AC13" s="692"/>
      <c r="AD13" s="693" t="s">
        <v>128</v>
      </c>
      <c r="AE13" s="693"/>
      <c r="AF13" s="693"/>
      <c r="AG13" s="693"/>
      <c r="AH13" s="693"/>
      <c r="AI13" s="693"/>
      <c r="AJ13" s="693"/>
      <c r="AK13" s="693"/>
      <c r="AL13" s="668" t="s">
        <v>128</v>
      </c>
      <c r="AM13" s="669"/>
      <c r="AN13" s="669"/>
      <c r="AO13" s="694"/>
      <c r="AP13" s="662" t="s">
        <v>253</v>
      </c>
      <c r="AQ13" s="663"/>
      <c r="AR13" s="663"/>
      <c r="AS13" s="663"/>
      <c r="AT13" s="663"/>
      <c r="AU13" s="663"/>
      <c r="AV13" s="663"/>
      <c r="AW13" s="663"/>
      <c r="AX13" s="663"/>
      <c r="AY13" s="663"/>
      <c r="AZ13" s="663"/>
      <c r="BA13" s="663"/>
      <c r="BB13" s="663"/>
      <c r="BC13" s="663"/>
      <c r="BD13" s="663"/>
      <c r="BE13" s="663"/>
      <c r="BF13" s="664"/>
      <c r="BG13" s="665">
        <v>171729</v>
      </c>
      <c r="BH13" s="666"/>
      <c r="BI13" s="666"/>
      <c r="BJ13" s="666"/>
      <c r="BK13" s="666"/>
      <c r="BL13" s="666"/>
      <c r="BM13" s="666"/>
      <c r="BN13" s="667"/>
      <c r="BO13" s="692">
        <v>13.2</v>
      </c>
      <c r="BP13" s="692"/>
      <c r="BQ13" s="692"/>
      <c r="BR13" s="692"/>
      <c r="BS13" s="693" t="s">
        <v>128</v>
      </c>
      <c r="BT13" s="693"/>
      <c r="BU13" s="693"/>
      <c r="BV13" s="693"/>
      <c r="BW13" s="693"/>
      <c r="BX13" s="693"/>
      <c r="BY13" s="693"/>
      <c r="BZ13" s="693"/>
      <c r="CA13" s="693"/>
      <c r="CB13" s="751"/>
      <c r="CD13" s="707" t="s">
        <v>254</v>
      </c>
      <c r="CE13" s="704"/>
      <c r="CF13" s="704"/>
      <c r="CG13" s="704"/>
      <c r="CH13" s="704"/>
      <c r="CI13" s="704"/>
      <c r="CJ13" s="704"/>
      <c r="CK13" s="704"/>
      <c r="CL13" s="704"/>
      <c r="CM13" s="704"/>
      <c r="CN13" s="704"/>
      <c r="CO13" s="704"/>
      <c r="CP13" s="704"/>
      <c r="CQ13" s="705"/>
      <c r="CR13" s="665">
        <v>345496</v>
      </c>
      <c r="CS13" s="666"/>
      <c r="CT13" s="666"/>
      <c r="CU13" s="666"/>
      <c r="CV13" s="666"/>
      <c r="CW13" s="666"/>
      <c r="CX13" s="666"/>
      <c r="CY13" s="667"/>
      <c r="CZ13" s="692">
        <v>13.5</v>
      </c>
      <c r="DA13" s="692"/>
      <c r="DB13" s="692"/>
      <c r="DC13" s="692"/>
      <c r="DD13" s="671">
        <v>96367</v>
      </c>
      <c r="DE13" s="666"/>
      <c r="DF13" s="666"/>
      <c r="DG13" s="666"/>
      <c r="DH13" s="666"/>
      <c r="DI13" s="666"/>
      <c r="DJ13" s="666"/>
      <c r="DK13" s="666"/>
      <c r="DL13" s="666"/>
      <c r="DM13" s="666"/>
      <c r="DN13" s="666"/>
      <c r="DO13" s="666"/>
      <c r="DP13" s="667"/>
      <c r="DQ13" s="671">
        <v>300581</v>
      </c>
      <c r="DR13" s="666"/>
      <c r="DS13" s="666"/>
      <c r="DT13" s="666"/>
      <c r="DU13" s="666"/>
      <c r="DV13" s="666"/>
      <c r="DW13" s="666"/>
      <c r="DX13" s="666"/>
      <c r="DY13" s="666"/>
      <c r="DZ13" s="666"/>
      <c r="EA13" s="666"/>
      <c r="EB13" s="666"/>
      <c r="EC13" s="706"/>
    </row>
    <row r="14" spans="2:143" ht="11.25" customHeight="1" x14ac:dyDescent="0.2">
      <c r="B14" s="662" t="s">
        <v>255</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92" t="s">
        <v>128</v>
      </c>
      <c r="AA14" s="692"/>
      <c r="AB14" s="692"/>
      <c r="AC14" s="692"/>
      <c r="AD14" s="693" t="s">
        <v>128</v>
      </c>
      <c r="AE14" s="693"/>
      <c r="AF14" s="693"/>
      <c r="AG14" s="693"/>
      <c r="AH14" s="693"/>
      <c r="AI14" s="693"/>
      <c r="AJ14" s="693"/>
      <c r="AK14" s="693"/>
      <c r="AL14" s="668" t="s">
        <v>128</v>
      </c>
      <c r="AM14" s="669"/>
      <c r="AN14" s="669"/>
      <c r="AO14" s="694"/>
      <c r="AP14" s="662" t="s">
        <v>256</v>
      </c>
      <c r="AQ14" s="663"/>
      <c r="AR14" s="663"/>
      <c r="AS14" s="663"/>
      <c r="AT14" s="663"/>
      <c r="AU14" s="663"/>
      <c r="AV14" s="663"/>
      <c r="AW14" s="663"/>
      <c r="AX14" s="663"/>
      <c r="AY14" s="663"/>
      <c r="AZ14" s="663"/>
      <c r="BA14" s="663"/>
      <c r="BB14" s="663"/>
      <c r="BC14" s="663"/>
      <c r="BD14" s="663"/>
      <c r="BE14" s="663"/>
      <c r="BF14" s="664"/>
      <c r="BG14" s="665">
        <v>10492</v>
      </c>
      <c r="BH14" s="666"/>
      <c r="BI14" s="666"/>
      <c r="BJ14" s="666"/>
      <c r="BK14" s="666"/>
      <c r="BL14" s="666"/>
      <c r="BM14" s="666"/>
      <c r="BN14" s="667"/>
      <c r="BO14" s="692">
        <v>0.8</v>
      </c>
      <c r="BP14" s="692"/>
      <c r="BQ14" s="692"/>
      <c r="BR14" s="692"/>
      <c r="BS14" s="693" t="s">
        <v>128</v>
      </c>
      <c r="BT14" s="693"/>
      <c r="BU14" s="693"/>
      <c r="BV14" s="693"/>
      <c r="BW14" s="693"/>
      <c r="BX14" s="693"/>
      <c r="BY14" s="693"/>
      <c r="BZ14" s="693"/>
      <c r="CA14" s="693"/>
      <c r="CB14" s="751"/>
      <c r="CD14" s="707" t="s">
        <v>257</v>
      </c>
      <c r="CE14" s="704"/>
      <c r="CF14" s="704"/>
      <c r="CG14" s="704"/>
      <c r="CH14" s="704"/>
      <c r="CI14" s="704"/>
      <c r="CJ14" s="704"/>
      <c r="CK14" s="704"/>
      <c r="CL14" s="704"/>
      <c r="CM14" s="704"/>
      <c r="CN14" s="704"/>
      <c r="CO14" s="704"/>
      <c r="CP14" s="704"/>
      <c r="CQ14" s="705"/>
      <c r="CR14" s="665">
        <v>157922</v>
      </c>
      <c r="CS14" s="666"/>
      <c r="CT14" s="666"/>
      <c r="CU14" s="666"/>
      <c r="CV14" s="666"/>
      <c r="CW14" s="666"/>
      <c r="CX14" s="666"/>
      <c r="CY14" s="667"/>
      <c r="CZ14" s="692">
        <v>6.2</v>
      </c>
      <c r="DA14" s="692"/>
      <c r="DB14" s="692"/>
      <c r="DC14" s="692"/>
      <c r="DD14" s="671" t="s">
        <v>128</v>
      </c>
      <c r="DE14" s="666"/>
      <c r="DF14" s="666"/>
      <c r="DG14" s="666"/>
      <c r="DH14" s="666"/>
      <c r="DI14" s="666"/>
      <c r="DJ14" s="666"/>
      <c r="DK14" s="666"/>
      <c r="DL14" s="666"/>
      <c r="DM14" s="666"/>
      <c r="DN14" s="666"/>
      <c r="DO14" s="666"/>
      <c r="DP14" s="667"/>
      <c r="DQ14" s="671">
        <v>152160</v>
      </c>
      <c r="DR14" s="666"/>
      <c r="DS14" s="666"/>
      <c r="DT14" s="666"/>
      <c r="DU14" s="666"/>
      <c r="DV14" s="666"/>
      <c r="DW14" s="666"/>
      <c r="DX14" s="666"/>
      <c r="DY14" s="666"/>
      <c r="DZ14" s="666"/>
      <c r="EA14" s="666"/>
      <c r="EB14" s="666"/>
      <c r="EC14" s="706"/>
    </row>
    <row r="15" spans="2:143" ht="11.25" customHeight="1" x14ac:dyDescent="0.2">
      <c r="B15" s="662" t="s">
        <v>258</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92" t="s">
        <v>128</v>
      </c>
      <c r="AA15" s="692"/>
      <c r="AB15" s="692"/>
      <c r="AC15" s="692"/>
      <c r="AD15" s="693" t="s">
        <v>128</v>
      </c>
      <c r="AE15" s="693"/>
      <c r="AF15" s="693"/>
      <c r="AG15" s="693"/>
      <c r="AH15" s="693"/>
      <c r="AI15" s="693"/>
      <c r="AJ15" s="693"/>
      <c r="AK15" s="693"/>
      <c r="AL15" s="668" t="s">
        <v>128</v>
      </c>
      <c r="AM15" s="669"/>
      <c r="AN15" s="669"/>
      <c r="AO15" s="694"/>
      <c r="AP15" s="662" t="s">
        <v>259</v>
      </c>
      <c r="AQ15" s="663"/>
      <c r="AR15" s="663"/>
      <c r="AS15" s="663"/>
      <c r="AT15" s="663"/>
      <c r="AU15" s="663"/>
      <c r="AV15" s="663"/>
      <c r="AW15" s="663"/>
      <c r="AX15" s="663"/>
      <c r="AY15" s="663"/>
      <c r="AZ15" s="663"/>
      <c r="BA15" s="663"/>
      <c r="BB15" s="663"/>
      <c r="BC15" s="663"/>
      <c r="BD15" s="663"/>
      <c r="BE15" s="663"/>
      <c r="BF15" s="664"/>
      <c r="BG15" s="665">
        <v>3117</v>
      </c>
      <c r="BH15" s="666"/>
      <c r="BI15" s="666"/>
      <c r="BJ15" s="666"/>
      <c r="BK15" s="666"/>
      <c r="BL15" s="666"/>
      <c r="BM15" s="666"/>
      <c r="BN15" s="667"/>
      <c r="BO15" s="692">
        <v>0.2</v>
      </c>
      <c r="BP15" s="692"/>
      <c r="BQ15" s="692"/>
      <c r="BR15" s="692"/>
      <c r="BS15" s="693" t="s">
        <v>128</v>
      </c>
      <c r="BT15" s="693"/>
      <c r="BU15" s="693"/>
      <c r="BV15" s="693"/>
      <c r="BW15" s="693"/>
      <c r="BX15" s="693"/>
      <c r="BY15" s="693"/>
      <c r="BZ15" s="693"/>
      <c r="CA15" s="693"/>
      <c r="CB15" s="751"/>
      <c r="CD15" s="707" t="s">
        <v>260</v>
      </c>
      <c r="CE15" s="704"/>
      <c r="CF15" s="704"/>
      <c r="CG15" s="704"/>
      <c r="CH15" s="704"/>
      <c r="CI15" s="704"/>
      <c r="CJ15" s="704"/>
      <c r="CK15" s="704"/>
      <c r="CL15" s="704"/>
      <c r="CM15" s="704"/>
      <c r="CN15" s="704"/>
      <c r="CO15" s="704"/>
      <c r="CP15" s="704"/>
      <c r="CQ15" s="705"/>
      <c r="CR15" s="665">
        <v>285362</v>
      </c>
      <c r="CS15" s="666"/>
      <c r="CT15" s="666"/>
      <c r="CU15" s="666"/>
      <c r="CV15" s="666"/>
      <c r="CW15" s="666"/>
      <c r="CX15" s="666"/>
      <c r="CY15" s="667"/>
      <c r="CZ15" s="692">
        <v>11.2</v>
      </c>
      <c r="DA15" s="692"/>
      <c r="DB15" s="692"/>
      <c r="DC15" s="692"/>
      <c r="DD15" s="671">
        <v>10251</v>
      </c>
      <c r="DE15" s="666"/>
      <c r="DF15" s="666"/>
      <c r="DG15" s="666"/>
      <c r="DH15" s="666"/>
      <c r="DI15" s="666"/>
      <c r="DJ15" s="666"/>
      <c r="DK15" s="666"/>
      <c r="DL15" s="666"/>
      <c r="DM15" s="666"/>
      <c r="DN15" s="666"/>
      <c r="DO15" s="666"/>
      <c r="DP15" s="667"/>
      <c r="DQ15" s="671">
        <v>278083</v>
      </c>
      <c r="DR15" s="666"/>
      <c r="DS15" s="666"/>
      <c r="DT15" s="666"/>
      <c r="DU15" s="666"/>
      <c r="DV15" s="666"/>
      <c r="DW15" s="666"/>
      <c r="DX15" s="666"/>
      <c r="DY15" s="666"/>
      <c r="DZ15" s="666"/>
      <c r="EA15" s="666"/>
      <c r="EB15" s="666"/>
      <c r="EC15" s="706"/>
    </row>
    <row r="16" spans="2:143" ht="11.25" customHeight="1" x14ac:dyDescent="0.2">
      <c r="B16" s="662" t="s">
        <v>261</v>
      </c>
      <c r="C16" s="663"/>
      <c r="D16" s="663"/>
      <c r="E16" s="663"/>
      <c r="F16" s="663"/>
      <c r="G16" s="663"/>
      <c r="H16" s="663"/>
      <c r="I16" s="663"/>
      <c r="J16" s="663"/>
      <c r="K16" s="663"/>
      <c r="L16" s="663"/>
      <c r="M16" s="663"/>
      <c r="N16" s="663"/>
      <c r="O16" s="663"/>
      <c r="P16" s="663"/>
      <c r="Q16" s="664"/>
      <c r="R16" s="665">
        <v>2010</v>
      </c>
      <c r="S16" s="666"/>
      <c r="T16" s="666"/>
      <c r="U16" s="666"/>
      <c r="V16" s="666"/>
      <c r="W16" s="666"/>
      <c r="X16" s="666"/>
      <c r="Y16" s="667"/>
      <c r="Z16" s="692">
        <v>0.1</v>
      </c>
      <c r="AA16" s="692"/>
      <c r="AB16" s="692"/>
      <c r="AC16" s="692"/>
      <c r="AD16" s="693">
        <v>2010</v>
      </c>
      <c r="AE16" s="693"/>
      <c r="AF16" s="693"/>
      <c r="AG16" s="693"/>
      <c r="AH16" s="693"/>
      <c r="AI16" s="693"/>
      <c r="AJ16" s="693"/>
      <c r="AK16" s="693"/>
      <c r="AL16" s="668">
        <v>0.1</v>
      </c>
      <c r="AM16" s="669"/>
      <c r="AN16" s="669"/>
      <c r="AO16" s="694"/>
      <c r="AP16" s="662" t="s">
        <v>262</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92" t="s">
        <v>128</v>
      </c>
      <c r="BP16" s="692"/>
      <c r="BQ16" s="692"/>
      <c r="BR16" s="692"/>
      <c r="BS16" s="693" t="s">
        <v>128</v>
      </c>
      <c r="BT16" s="693"/>
      <c r="BU16" s="693"/>
      <c r="BV16" s="693"/>
      <c r="BW16" s="693"/>
      <c r="BX16" s="693"/>
      <c r="BY16" s="693"/>
      <c r="BZ16" s="693"/>
      <c r="CA16" s="693"/>
      <c r="CB16" s="751"/>
      <c r="CD16" s="707" t="s">
        <v>263</v>
      </c>
      <c r="CE16" s="704"/>
      <c r="CF16" s="704"/>
      <c r="CG16" s="704"/>
      <c r="CH16" s="704"/>
      <c r="CI16" s="704"/>
      <c r="CJ16" s="704"/>
      <c r="CK16" s="704"/>
      <c r="CL16" s="704"/>
      <c r="CM16" s="704"/>
      <c r="CN16" s="704"/>
      <c r="CO16" s="704"/>
      <c r="CP16" s="704"/>
      <c r="CQ16" s="705"/>
      <c r="CR16" s="665" t="s">
        <v>128</v>
      </c>
      <c r="CS16" s="666"/>
      <c r="CT16" s="666"/>
      <c r="CU16" s="666"/>
      <c r="CV16" s="666"/>
      <c r="CW16" s="666"/>
      <c r="CX16" s="666"/>
      <c r="CY16" s="667"/>
      <c r="CZ16" s="692" t="s">
        <v>128</v>
      </c>
      <c r="DA16" s="692"/>
      <c r="DB16" s="692"/>
      <c r="DC16" s="692"/>
      <c r="DD16" s="671" t="s">
        <v>128</v>
      </c>
      <c r="DE16" s="666"/>
      <c r="DF16" s="666"/>
      <c r="DG16" s="666"/>
      <c r="DH16" s="666"/>
      <c r="DI16" s="666"/>
      <c r="DJ16" s="666"/>
      <c r="DK16" s="666"/>
      <c r="DL16" s="666"/>
      <c r="DM16" s="666"/>
      <c r="DN16" s="666"/>
      <c r="DO16" s="666"/>
      <c r="DP16" s="667"/>
      <c r="DQ16" s="671" t="s">
        <v>128</v>
      </c>
      <c r="DR16" s="666"/>
      <c r="DS16" s="666"/>
      <c r="DT16" s="666"/>
      <c r="DU16" s="666"/>
      <c r="DV16" s="666"/>
      <c r="DW16" s="666"/>
      <c r="DX16" s="666"/>
      <c r="DY16" s="666"/>
      <c r="DZ16" s="666"/>
      <c r="EA16" s="666"/>
      <c r="EB16" s="666"/>
      <c r="EC16" s="706"/>
    </row>
    <row r="17" spans="2:133" ht="11.25" customHeight="1" x14ac:dyDescent="0.2">
      <c r="B17" s="662" t="s">
        <v>264</v>
      </c>
      <c r="C17" s="663"/>
      <c r="D17" s="663"/>
      <c r="E17" s="663"/>
      <c r="F17" s="663"/>
      <c r="G17" s="663"/>
      <c r="H17" s="663"/>
      <c r="I17" s="663"/>
      <c r="J17" s="663"/>
      <c r="K17" s="663"/>
      <c r="L17" s="663"/>
      <c r="M17" s="663"/>
      <c r="N17" s="663"/>
      <c r="O17" s="663"/>
      <c r="P17" s="663"/>
      <c r="Q17" s="664"/>
      <c r="R17" s="665">
        <v>3583</v>
      </c>
      <c r="S17" s="666"/>
      <c r="T17" s="666"/>
      <c r="U17" s="666"/>
      <c r="V17" s="666"/>
      <c r="W17" s="666"/>
      <c r="X17" s="666"/>
      <c r="Y17" s="667"/>
      <c r="Z17" s="692">
        <v>0.1</v>
      </c>
      <c r="AA17" s="692"/>
      <c r="AB17" s="692"/>
      <c r="AC17" s="692"/>
      <c r="AD17" s="693">
        <v>3583</v>
      </c>
      <c r="AE17" s="693"/>
      <c r="AF17" s="693"/>
      <c r="AG17" s="693"/>
      <c r="AH17" s="693"/>
      <c r="AI17" s="693"/>
      <c r="AJ17" s="693"/>
      <c r="AK17" s="693"/>
      <c r="AL17" s="668">
        <v>0.2</v>
      </c>
      <c r="AM17" s="669"/>
      <c r="AN17" s="669"/>
      <c r="AO17" s="694"/>
      <c r="AP17" s="662" t="s">
        <v>265</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92" t="s">
        <v>128</v>
      </c>
      <c r="BP17" s="692"/>
      <c r="BQ17" s="692"/>
      <c r="BR17" s="692"/>
      <c r="BS17" s="693" t="s">
        <v>128</v>
      </c>
      <c r="BT17" s="693"/>
      <c r="BU17" s="693"/>
      <c r="BV17" s="693"/>
      <c r="BW17" s="693"/>
      <c r="BX17" s="693"/>
      <c r="BY17" s="693"/>
      <c r="BZ17" s="693"/>
      <c r="CA17" s="693"/>
      <c r="CB17" s="751"/>
      <c r="CD17" s="707" t="s">
        <v>266</v>
      </c>
      <c r="CE17" s="704"/>
      <c r="CF17" s="704"/>
      <c r="CG17" s="704"/>
      <c r="CH17" s="704"/>
      <c r="CI17" s="704"/>
      <c r="CJ17" s="704"/>
      <c r="CK17" s="704"/>
      <c r="CL17" s="704"/>
      <c r="CM17" s="704"/>
      <c r="CN17" s="704"/>
      <c r="CO17" s="704"/>
      <c r="CP17" s="704"/>
      <c r="CQ17" s="705"/>
      <c r="CR17" s="665">
        <v>36858</v>
      </c>
      <c r="CS17" s="666"/>
      <c r="CT17" s="666"/>
      <c r="CU17" s="666"/>
      <c r="CV17" s="666"/>
      <c r="CW17" s="666"/>
      <c r="CX17" s="666"/>
      <c r="CY17" s="667"/>
      <c r="CZ17" s="692">
        <v>1.4</v>
      </c>
      <c r="DA17" s="692"/>
      <c r="DB17" s="692"/>
      <c r="DC17" s="692"/>
      <c r="DD17" s="671" t="s">
        <v>128</v>
      </c>
      <c r="DE17" s="666"/>
      <c r="DF17" s="666"/>
      <c r="DG17" s="666"/>
      <c r="DH17" s="666"/>
      <c r="DI17" s="666"/>
      <c r="DJ17" s="666"/>
      <c r="DK17" s="666"/>
      <c r="DL17" s="666"/>
      <c r="DM17" s="666"/>
      <c r="DN17" s="666"/>
      <c r="DO17" s="666"/>
      <c r="DP17" s="667"/>
      <c r="DQ17" s="671">
        <v>36858</v>
      </c>
      <c r="DR17" s="666"/>
      <c r="DS17" s="666"/>
      <c r="DT17" s="666"/>
      <c r="DU17" s="666"/>
      <c r="DV17" s="666"/>
      <c r="DW17" s="666"/>
      <c r="DX17" s="666"/>
      <c r="DY17" s="666"/>
      <c r="DZ17" s="666"/>
      <c r="EA17" s="666"/>
      <c r="EB17" s="666"/>
      <c r="EC17" s="706"/>
    </row>
    <row r="18" spans="2:133" ht="11.25" customHeight="1" x14ac:dyDescent="0.2">
      <c r="B18" s="662" t="s">
        <v>267</v>
      </c>
      <c r="C18" s="663"/>
      <c r="D18" s="663"/>
      <c r="E18" s="663"/>
      <c r="F18" s="663"/>
      <c r="G18" s="663"/>
      <c r="H18" s="663"/>
      <c r="I18" s="663"/>
      <c r="J18" s="663"/>
      <c r="K18" s="663"/>
      <c r="L18" s="663"/>
      <c r="M18" s="663"/>
      <c r="N18" s="663"/>
      <c r="O18" s="663"/>
      <c r="P18" s="663"/>
      <c r="Q18" s="664"/>
      <c r="R18" s="665">
        <v>9219</v>
      </c>
      <c r="S18" s="666"/>
      <c r="T18" s="666"/>
      <c r="U18" s="666"/>
      <c r="V18" s="666"/>
      <c r="W18" s="666"/>
      <c r="X18" s="666"/>
      <c r="Y18" s="667"/>
      <c r="Z18" s="692">
        <v>0.3</v>
      </c>
      <c r="AA18" s="692"/>
      <c r="AB18" s="692"/>
      <c r="AC18" s="692"/>
      <c r="AD18" s="693">
        <v>9219</v>
      </c>
      <c r="AE18" s="693"/>
      <c r="AF18" s="693"/>
      <c r="AG18" s="693"/>
      <c r="AH18" s="693"/>
      <c r="AI18" s="693"/>
      <c r="AJ18" s="693"/>
      <c r="AK18" s="693"/>
      <c r="AL18" s="668">
        <v>0.5</v>
      </c>
      <c r="AM18" s="669"/>
      <c r="AN18" s="669"/>
      <c r="AO18" s="694"/>
      <c r="AP18" s="662" t="s">
        <v>268</v>
      </c>
      <c r="AQ18" s="663"/>
      <c r="AR18" s="663"/>
      <c r="AS18" s="663"/>
      <c r="AT18" s="663"/>
      <c r="AU18" s="663"/>
      <c r="AV18" s="663"/>
      <c r="AW18" s="663"/>
      <c r="AX18" s="663"/>
      <c r="AY18" s="663"/>
      <c r="AZ18" s="663"/>
      <c r="BA18" s="663"/>
      <c r="BB18" s="663"/>
      <c r="BC18" s="663"/>
      <c r="BD18" s="663"/>
      <c r="BE18" s="663"/>
      <c r="BF18" s="664"/>
      <c r="BG18" s="665" t="s">
        <v>128</v>
      </c>
      <c r="BH18" s="666"/>
      <c r="BI18" s="666"/>
      <c r="BJ18" s="666"/>
      <c r="BK18" s="666"/>
      <c r="BL18" s="666"/>
      <c r="BM18" s="666"/>
      <c r="BN18" s="667"/>
      <c r="BO18" s="692" t="s">
        <v>128</v>
      </c>
      <c r="BP18" s="692"/>
      <c r="BQ18" s="692"/>
      <c r="BR18" s="692"/>
      <c r="BS18" s="693" t="s">
        <v>128</v>
      </c>
      <c r="BT18" s="693"/>
      <c r="BU18" s="693"/>
      <c r="BV18" s="693"/>
      <c r="BW18" s="693"/>
      <c r="BX18" s="693"/>
      <c r="BY18" s="693"/>
      <c r="BZ18" s="693"/>
      <c r="CA18" s="693"/>
      <c r="CB18" s="751"/>
      <c r="CD18" s="707" t="s">
        <v>269</v>
      </c>
      <c r="CE18" s="704"/>
      <c r="CF18" s="704"/>
      <c r="CG18" s="704"/>
      <c r="CH18" s="704"/>
      <c r="CI18" s="704"/>
      <c r="CJ18" s="704"/>
      <c r="CK18" s="704"/>
      <c r="CL18" s="704"/>
      <c r="CM18" s="704"/>
      <c r="CN18" s="704"/>
      <c r="CO18" s="704"/>
      <c r="CP18" s="704"/>
      <c r="CQ18" s="705"/>
      <c r="CR18" s="665" t="s">
        <v>128</v>
      </c>
      <c r="CS18" s="666"/>
      <c r="CT18" s="666"/>
      <c r="CU18" s="666"/>
      <c r="CV18" s="666"/>
      <c r="CW18" s="666"/>
      <c r="CX18" s="666"/>
      <c r="CY18" s="667"/>
      <c r="CZ18" s="692" t="s">
        <v>128</v>
      </c>
      <c r="DA18" s="692"/>
      <c r="DB18" s="692"/>
      <c r="DC18" s="692"/>
      <c r="DD18" s="671" t="s">
        <v>128</v>
      </c>
      <c r="DE18" s="666"/>
      <c r="DF18" s="666"/>
      <c r="DG18" s="666"/>
      <c r="DH18" s="666"/>
      <c r="DI18" s="666"/>
      <c r="DJ18" s="666"/>
      <c r="DK18" s="666"/>
      <c r="DL18" s="666"/>
      <c r="DM18" s="666"/>
      <c r="DN18" s="666"/>
      <c r="DO18" s="666"/>
      <c r="DP18" s="667"/>
      <c r="DQ18" s="671" t="s">
        <v>128</v>
      </c>
      <c r="DR18" s="666"/>
      <c r="DS18" s="666"/>
      <c r="DT18" s="666"/>
      <c r="DU18" s="666"/>
      <c r="DV18" s="666"/>
      <c r="DW18" s="666"/>
      <c r="DX18" s="666"/>
      <c r="DY18" s="666"/>
      <c r="DZ18" s="666"/>
      <c r="EA18" s="666"/>
      <c r="EB18" s="666"/>
      <c r="EC18" s="706"/>
    </row>
    <row r="19" spans="2:133" ht="11.25" customHeight="1" x14ac:dyDescent="0.2">
      <c r="B19" s="662" t="s">
        <v>270</v>
      </c>
      <c r="C19" s="663"/>
      <c r="D19" s="663"/>
      <c r="E19" s="663"/>
      <c r="F19" s="663"/>
      <c r="G19" s="663"/>
      <c r="H19" s="663"/>
      <c r="I19" s="663"/>
      <c r="J19" s="663"/>
      <c r="K19" s="663"/>
      <c r="L19" s="663"/>
      <c r="M19" s="663"/>
      <c r="N19" s="663"/>
      <c r="O19" s="663"/>
      <c r="P19" s="663"/>
      <c r="Q19" s="664"/>
      <c r="R19" s="665">
        <v>1761</v>
      </c>
      <c r="S19" s="666"/>
      <c r="T19" s="666"/>
      <c r="U19" s="666"/>
      <c r="V19" s="666"/>
      <c r="W19" s="666"/>
      <c r="X19" s="666"/>
      <c r="Y19" s="667"/>
      <c r="Z19" s="692">
        <v>0.1</v>
      </c>
      <c r="AA19" s="692"/>
      <c r="AB19" s="692"/>
      <c r="AC19" s="692"/>
      <c r="AD19" s="693">
        <v>1761</v>
      </c>
      <c r="AE19" s="693"/>
      <c r="AF19" s="693"/>
      <c r="AG19" s="693"/>
      <c r="AH19" s="693"/>
      <c r="AI19" s="693"/>
      <c r="AJ19" s="693"/>
      <c r="AK19" s="693"/>
      <c r="AL19" s="668">
        <v>0.1</v>
      </c>
      <c r="AM19" s="669"/>
      <c r="AN19" s="669"/>
      <c r="AO19" s="694"/>
      <c r="AP19" s="662" t="s">
        <v>271</v>
      </c>
      <c r="AQ19" s="663"/>
      <c r="AR19" s="663"/>
      <c r="AS19" s="663"/>
      <c r="AT19" s="663"/>
      <c r="AU19" s="663"/>
      <c r="AV19" s="663"/>
      <c r="AW19" s="663"/>
      <c r="AX19" s="663"/>
      <c r="AY19" s="663"/>
      <c r="AZ19" s="663"/>
      <c r="BA19" s="663"/>
      <c r="BB19" s="663"/>
      <c r="BC19" s="663"/>
      <c r="BD19" s="663"/>
      <c r="BE19" s="663"/>
      <c r="BF19" s="664"/>
      <c r="BG19" s="665" t="s">
        <v>128</v>
      </c>
      <c r="BH19" s="666"/>
      <c r="BI19" s="666"/>
      <c r="BJ19" s="666"/>
      <c r="BK19" s="666"/>
      <c r="BL19" s="666"/>
      <c r="BM19" s="666"/>
      <c r="BN19" s="667"/>
      <c r="BO19" s="692" t="s">
        <v>128</v>
      </c>
      <c r="BP19" s="692"/>
      <c r="BQ19" s="692"/>
      <c r="BR19" s="692"/>
      <c r="BS19" s="693" t="s">
        <v>128</v>
      </c>
      <c r="BT19" s="693"/>
      <c r="BU19" s="693"/>
      <c r="BV19" s="693"/>
      <c r="BW19" s="693"/>
      <c r="BX19" s="693"/>
      <c r="BY19" s="693"/>
      <c r="BZ19" s="693"/>
      <c r="CA19" s="693"/>
      <c r="CB19" s="751"/>
      <c r="CD19" s="707" t="s">
        <v>272</v>
      </c>
      <c r="CE19" s="704"/>
      <c r="CF19" s="704"/>
      <c r="CG19" s="704"/>
      <c r="CH19" s="704"/>
      <c r="CI19" s="704"/>
      <c r="CJ19" s="704"/>
      <c r="CK19" s="704"/>
      <c r="CL19" s="704"/>
      <c r="CM19" s="704"/>
      <c r="CN19" s="704"/>
      <c r="CO19" s="704"/>
      <c r="CP19" s="704"/>
      <c r="CQ19" s="705"/>
      <c r="CR19" s="665" t="s">
        <v>128</v>
      </c>
      <c r="CS19" s="666"/>
      <c r="CT19" s="666"/>
      <c r="CU19" s="666"/>
      <c r="CV19" s="666"/>
      <c r="CW19" s="666"/>
      <c r="CX19" s="666"/>
      <c r="CY19" s="667"/>
      <c r="CZ19" s="692" t="s">
        <v>128</v>
      </c>
      <c r="DA19" s="692"/>
      <c r="DB19" s="692"/>
      <c r="DC19" s="692"/>
      <c r="DD19" s="671" t="s">
        <v>128</v>
      </c>
      <c r="DE19" s="666"/>
      <c r="DF19" s="666"/>
      <c r="DG19" s="666"/>
      <c r="DH19" s="666"/>
      <c r="DI19" s="666"/>
      <c r="DJ19" s="666"/>
      <c r="DK19" s="666"/>
      <c r="DL19" s="666"/>
      <c r="DM19" s="666"/>
      <c r="DN19" s="666"/>
      <c r="DO19" s="666"/>
      <c r="DP19" s="667"/>
      <c r="DQ19" s="671" t="s">
        <v>128</v>
      </c>
      <c r="DR19" s="666"/>
      <c r="DS19" s="666"/>
      <c r="DT19" s="666"/>
      <c r="DU19" s="666"/>
      <c r="DV19" s="666"/>
      <c r="DW19" s="666"/>
      <c r="DX19" s="666"/>
      <c r="DY19" s="666"/>
      <c r="DZ19" s="666"/>
      <c r="EA19" s="666"/>
      <c r="EB19" s="666"/>
      <c r="EC19" s="706"/>
    </row>
    <row r="20" spans="2:133" ht="11.25" customHeight="1" x14ac:dyDescent="0.2">
      <c r="B20" s="662" t="s">
        <v>273</v>
      </c>
      <c r="C20" s="663"/>
      <c r="D20" s="663"/>
      <c r="E20" s="663"/>
      <c r="F20" s="663"/>
      <c r="G20" s="663"/>
      <c r="H20" s="663"/>
      <c r="I20" s="663"/>
      <c r="J20" s="663"/>
      <c r="K20" s="663"/>
      <c r="L20" s="663"/>
      <c r="M20" s="663"/>
      <c r="N20" s="663"/>
      <c r="O20" s="663"/>
      <c r="P20" s="663"/>
      <c r="Q20" s="664"/>
      <c r="R20" s="665">
        <v>633</v>
      </c>
      <c r="S20" s="666"/>
      <c r="T20" s="666"/>
      <c r="U20" s="666"/>
      <c r="V20" s="666"/>
      <c r="W20" s="666"/>
      <c r="X20" s="666"/>
      <c r="Y20" s="667"/>
      <c r="Z20" s="692">
        <v>0</v>
      </c>
      <c r="AA20" s="692"/>
      <c r="AB20" s="692"/>
      <c r="AC20" s="692"/>
      <c r="AD20" s="693">
        <v>633</v>
      </c>
      <c r="AE20" s="693"/>
      <c r="AF20" s="693"/>
      <c r="AG20" s="693"/>
      <c r="AH20" s="693"/>
      <c r="AI20" s="693"/>
      <c r="AJ20" s="693"/>
      <c r="AK20" s="693"/>
      <c r="AL20" s="668">
        <v>0</v>
      </c>
      <c r="AM20" s="669"/>
      <c r="AN20" s="669"/>
      <c r="AO20" s="694"/>
      <c r="AP20" s="662" t="s">
        <v>274</v>
      </c>
      <c r="AQ20" s="663"/>
      <c r="AR20" s="663"/>
      <c r="AS20" s="663"/>
      <c r="AT20" s="663"/>
      <c r="AU20" s="663"/>
      <c r="AV20" s="663"/>
      <c r="AW20" s="663"/>
      <c r="AX20" s="663"/>
      <c r="AY20" s="663"/>
      <c r="AZ20" s="663"/>
      <c r="BA20" s="663"/>
      <c r="BB20" s="663"/>
      <c r="BC20" s="663"/>
      <c r="BD20" s="663"/>
      <c r="BE20" s="663"/>
      <c r="BF20" s="664"/>
      <c r="BG20" s="665" t="s">
        <v>128</v>
      </c>
      <c r="BH20" s="666"/>
      <c r="BI20" s="666"/>
      <c r="BJ20" s="666"/>
      <c r="BK20" s="666"/>
      <c r="BL20" s="666"/>
      <c r="BM20" s="666"/>
      <c r="BN20" s="667"/>
      <c r="BO20" s="692" t="s">
        <v>128</v>
      </c>
      <c r="BP20" s="692"/>
      <c r="BQ20" s="692"/>
      <c r="BR20" s="692"/>
      <c r="BS20" s="693" t="s">
        <v>128</v>
      </c>
      <c r="BT20" s="693"/>
      <c r="BU20" s="693"/>
      <c r="BV20" s="693"/>
      <c r="BW20" s="693"/>
      <c r="BX20" s="693"/>
      <c r="BY20" s="693"/>
      <c r="BZ20" s="693"/>
      <c r="CA20" s="693"/>
      <c r="CB20" s="751"/>
      <c r="CD20" s="707" t="s">
        <v>275</v>
      </c>
      <c r="CE20" s="704"/>
      <c r="CF20" s="704"/>
      <c r="CG20" s="704"/>
      <c r="CH20" s="704"/>
      <c r="CI20" s="704"/>
      <c r="CJ20" s="704"/>
      <c r="CK20" s="704"/>
      <c r="CL20" s="704"/>
      <c r="CM20" s="704"/>
      <c r="CN20" s="704"/>
      <c r="CO20" s="704"/>
      <c r="CP20" s="704"/>
      <c r="CQ20" s="705"/>
      <c r="CR20" s="665">
        <v>2553121</v>
      </c>
      <c r="CS20" s="666"/>
      <c r="CT20" s="666"/>
      <c r="CU20" s="666"/>
      <c r="CV20" s="666"/>
      <c r="CW20" s="666"/>
      <c r="CX20" s="666"/>
      <c r="CY20" s="667"/>
      <c r="CZ20" s="692">
        <v>100</v>
      </c>
      <c r="DA20" s="692"/>
      <c r="DB20" s="692"/>
      <c r="DC20" s="692"/>
      <c r="DD20" s="671">
        <v>232377</v>
      </c>
      <c r="DE20" s="666"/>
      <c r="DF20" s="666"/>
      <c r="DG20" s="666"/>
      <c r="DH20" s="666"/>
      <c r="DI20" s="666"/>
      <c r="DJ20" s="666"/>
      <c r="DK20" s="666"/>
      <c r="DL20" s="666"/>
      <c r="DM20" s="666"/>
      <c r="DN20" s="666"/>
      <c r="DO20" s="666"/>
      <c r="DP20" s="667"/>
      <c r="DQ20" s="671">
        <v>2065012</v>
      </c>
      <c r="DR20" s="666"/>
      <c r="DS20" s="666"/>
      <c r="DT20" s="666"/>
      <c r="DU20" s="666"/>
      <c r="DV20" s="666"/>
      <c r="DW20" s="666"/>
      <c r="DX20" s="666"/>
      <c r="DY20" s="666"/>
      <c r="DZ20" s="666"/>
      <c r="EA20" s="666"/>
      <c r="EB20" s="666"/>
      <c r="EC20" s="706"/>
    </row>
    <row r="21" spans="2:133" ht="11.25" customHeight="1" x14ac:dyDescent="0.2">
      <c r="B21" s="662" t="s">
        <v>276</v>
      </c>
      <c r="C21" s="663"/>
      <c r="D21" s="663"/>
      <c r="E21" s="663"/>
      <c r="F21" s="663"/>
      <c r="G21" s="663"/>
      <c r="H21" s="663"/>
      <c r="I21" s="663"/>
      <c r="J21" s="663"/>
      <c r="K21" s="663"/>
      <c r="L21" s="663"/>
      <c r="M21" s="663"/>
      <c r="N21" s="663"/>
      <c r="O21" s="663"/>
      <c r="P21" s="663"/>
      <c r="Q21" s="664"/>
      <c r="R21" s="665">
        <v>226</v>
      </c>
      <c r="S21" s="666"/>
      <c r="T21" s="666"/>
      <c r="U21" s="666"/>
      <c r="V21" s="666"/>
      <c r="W21" s="666"/>
      <c r="X21" s="666"/>
      <c r="Y21" s="667"/>
      <c r="Z21" s="692">
        <v>0</v>
      </c>
      <c r="AA21" s="692"/>
      <c r="AB21" s="692"/>
      <c r="AC21" s="692"/>
      <c r="AD21" s="693">
        <v>226</v>
      </c>
      <c r="AE21" s="693"/>
      <c r="AF21" s="693"/>
      <c r="AG21" s="693"/>
      <c r="AH21" s="693"/>
      <c r="AI21" s="693"/>
      <c r="AJ21" s="693"/>
      <c r="AK21" s="693"/>
      <c r="AL21" s="668">
        <v>0</v>
      </c>
      <c r="AM21" s="669"/>
      <c r="AN21" s="669"/>
      <c r="AO21" s="694"/>
      <c r="AP21" s="758" t="s">
        <v>277</v>
      </c>
      <c r="AQ21" s="765"/>
      <c r="AR21" s="765"/>
      <c r="AS21" s="765"/>
      <c r="AT21" s="765"/>
      <c r="AU21" s="765"/>
      <c r="AV21" s="765"/>
      <c r="AW21" s="765"/>
      <c r="AX21" s="765"/>
      <c r="AY21" s="765"/>
      <c r="AZ21" s="765"/>
      <c r="BA21" s="765"/>
      <c r="BB21" s="765"/>
      <c r="BC21" s="765"/>
      <c r="BD21" s="765"/>
      <c r="BE21" s="765"/>
      <c r="BF21" s="760"/>
      <c r="BG21" s="665" t="s">
        <v>128</v>
      </c>
      <c r="BH21" s="666"/>
      <c r="BI21" s="666"/>
      <c r="BJ21" s="666"/>
      <c r="BK21" s="666"/>
      <c r="BL21" s="666"/>
      <c r="BM21" s="666"/>
      <c r="BN21" s="667"/>
      <c r="BO21" s="692" t="s">
        <v>128</v>
      </c>
      <c r="BP21" s="692"/>
      <c r="BQ21" s="692"/>
      <c r="BR21" s="692"/>
      <c r="BS21" s="693" t="s">
        <v>128</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278</v>
      </c>
      <c r="C22" s="729"/>
      <c r="D22" s="729"/>
      <c r="E22" s="729"/>
      <c r="F22" s="729"/>
      <c r="G22" s="729"/>
      <c r="H22" s="729"/>
      <c r="I22" s="729"/>
      <c r="J22" s="729"/>
      <c r="K22" s="729"/>
      <c r="L22" s="729"/>
      <c r="M22" s="729"/>
      <c r="N22" s="729"/>
      <c r="O22" s="729"/>
      <c r="P22" s="729"/>
      <c r="Q22" s="730"/>
      <c r="R22" s="665">
        <v>6599</v>
      </c>
      <c r="S22" s="666"/>
      <c r="T22" s="666"/>
      <c r="U22" s="666"/>
      <c r="V22" s="666"/>
      <c r="W22" s="666"/>
      <c r="X22" s="666"/>
      <c r="Y22" s="667"/>
      <c r="Z22" s="692">
        <v>0.2</v>
      </c>
      <c r="AA22" s="692"/>
      <c r="AB22" s="692"/>
      <c r="AC22" s="692"/>
      <c r="AD22" s="693">
        <v>6599</v>
      </c>
      <c r="AE22" s="693"/>
      <c r="AF22" s="693"/>
      <c r="AG22" s="693"/>
      <c r="AH22" s="693"/>
      <c r="AI22" s="693"/>
      <c r="AJ22" s="693"/>
      <c r="AK22" s="693"/>
      <c r="AL22" s="668">
        <v>0.40000000596046448</v>
      </c>
      <c r="AM22" s="669"/>
      <c r="AN22" s="669"/>
      <c r="AO22" s="694"/>
      <c r="AP22" s="758" t="s">
        <v>279</v>
      </c>
      <c r="AQ22" s="765"/>
      <c r="AR22" s="765"/>
      <c r="AS22" s="765"/>
      <c r="AT22" s="765"/>
      <c r="AU22" s="765"/>
      <c r="AV22" s="765"/>
      <c r="AW22" s="765"/>
      <c r="AX22" s="765"/>
      <c r="AY22" s="765"/>
      <c r="AZ22" s="765"/>
      <c r="BA22" s="765"/>
      <c r="BB22" s="765"/>
      <c r="BC22" s="765"/>
      <c r="BD22" s="765"/>
      <c r="BE22" s="765"/>
      <c r="BF22" s="760"/>
      <c r="BG22" s="665" t="s">
        <v>128</v>
      </c>
      <c r="BH22" s="666"/>
      <c r="BI22" s="666"/>
      <c r="BJ22" s="666"/>
      <c r="BK22" s="666"/>
      <c r="BL22" s="666"/>
      <c r="BM22" s="666"/>
      <c r="BN22" s="667"/>
      <c r="BO22" s="692" t="s">
        <v>128</v>
      </c>
      <c r="BP22" s="692"/>
      <c r="BQ22" s="692"/>
      <c r="BR22" s="692"/>
      <c r="BS22" s="693" t="s">
        <v>128</v>
      </c>
      <c r="BT22" s="693"/>
      <c r="BU22" s="693"/>
      <c r="BV22" s="693"/>
      <c r="BW22" s="693"/>
      <c r="BX22" s="693"/>
      <c r="BY22" s="693"/>
      <c r="BZ22" s="693"/>
      <c r="CA22" s="693"/>
      <c r="CB22" s="751"/>
      <c r="CD22" s="767" t="s">
        <v>280</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281</v>
      </c>
      <c r="C23" s="663"/>
      <c r="D23" s="663"/>
      <c r="E23" s="663"/>
      <c r="F23" s="663"/>
      <c r="G23" s="663"/>
      <c r="H23" s="663"/>
      <c r="I23" s="663"/>
      <c r="J23" s="663"/>
      <c r="K23" s="663"/>
      <c r="L23" s="663"/>
      <c r="M23" s="663"/>
      <c r="N23" s="663"/>
      <c r="O23" s="663"/>
      <c r="P23" s="663"/>
      <c r="Q23" s="664"/>
      <c r="R23" s="665">
        <v>311219</v>
      </c>
      <c r="S23" s="666"/>
      <c r="T23" s="666"/>
      <c r="U23" s="666"/>
      <c r="V23" s="666"/>
      <c r="W23" s="666"/>
      <c r="X23" s="666"/>
      <c r="Y23" s="667"/>
      <c r="Z23" s="692">
        <v>11.6</v>
      </c>
      <c r="AA23" s="692"/>
      <c r="AB23" s="692"/>
      <c r="AC23" s="692"/>
      <c r="AD23" s="693">
        <v>260270</v>
      </c>
      <c r="AE23" s="693"/>
      <c r="AF23" s="693"/>
      <c r="AG23" s="693"/>
      <c r="AH23" s="693"/>
      <c r="AI23" s="693"/>
      <c r="AJ23" s="693"/>
      <c r="AK23" s="693"/>
      <c r="AL23" s="668">
        <v>15.2</v>
      </c>
      <c r="AM23" s="669"/>
      <c r="AN23" s="669"/>
      <c r="AO23" s="694"/>
      <c r="AP23" s="758" t="s">
        <v>282</v>
      </c>
      <c r="AQ23" s="765"/>
      <c r="AR23" s="765"/>
      <c r="AS23" s="765"/>
      <c r="AT23" s="765"/>
      <c r="AU23" s="765"/>
      <c r="AV23" s="765"/>
      <c r="AW23" s="765"/>
      <c r="AX23" s="765"/>
      <c r="AY23" s="765"/>
      <c r="AZ23" s="765"/>
      <c r="BA23" s="765"/>
      <c r="BB23" s="765"/>
      <c r="BC23" s="765"/>
      <c r="BD23" s="765"/>
      <c r="BE23" s="765"/>
      <c r="BF23" s="760"/>
      <c r="BG23" s="665" t="s">
        <v>128</v>
      </c>
      <c r="BH23" s="666"/>
      <c r="BI23" s="666"/>
      <c r="BJ23" s="666"/>
      <c r="BK23" s="666"/>
      <c r="BL23" s="666"/>
      <c r="BM23" s="666"/>
      <c r="BN23" s="667"/>
      <c r="BO23" s="692" t="s">
        <v>128</v>
      </c>
      <c r="BP23" s="692"/>
      <c r="BQ23" s="692"/>
      <c r="BR23" s="692"/>
      <c r="BS23" s="693" t="s">
        <v>128</v>
      </c>
      <c r="BT23" s="693"/>
      <c r="BU23" s="693"/>
      <c r="BV23" s="693"/>
      <c r="BW23" s="693"/>
      <c r="BX23" s="693"/>
      <c r="BY23" s="693"/>
      <c r="BZ23" s="693"/>
      <c r="CA23" s="693"/>
      <c r="CB23" s="751"/>
      <c r="CD23" s="767" t="s">
        <v>222</v>
      </c>
      <c r="CE23" s="768"/>
      <c r="CF23" s="768"/>
      <c r="CG23" s="768"/>
      <c r="CH23" s="768"/>
      <c r="CI23" s="768"/>
      <c r="CJ23" s="768"/>
      <c r="CK23" s="768"/>
      <c r="CL23" s="768"/>
      <c r="CM23" s="768"/>
      <c r="CN23" s="768"/>
      <c r="CO23" s="768"/>
      <c r="CP23" s="768"/>
      <c r="CQ23" s="769"/>
      <c r="CR23" s="767" t="s">
        <v>283</v>
      </c>
      <c r="CS23" s="768"/>
      <c r="CT23" s="768"/>
      <c r="CU23" s="768"/>
      <c r="CV23" s="768"/>
      <c r="CW23" s="768"/>
      <c r="CX23" s="768"/>
      <c r="CY23" s="769"/>
      <c r="CZ23" s="767" t="s">
        <v>284</v>
      </c>
      <c r="DA23" s="768"/>
      <c r="DB23" s="768"/>
      <c r="DC23" s="769"/>
      <c r="DD23" s="767" t="s">
        <v>285</v>
      </c>
      <c r="DE23" s="768"/>
      <c r="DF23" s="768"/>
      <c r="DG23" s="768"/>
      <c r="DH23" s="768"/>
      <c r="DI23" s="768"/>
      <c r="DJ23" s="768"/>
      <c r="DK23" s="769"/>
      <c r="DL23" s="776" t="s">
        <v>286</v>
      </c>
      <c r="DM23" s="777"/>
      <c r="DN23" s="777"/>
      <c r="DO23" s="777"/>
      <c r="DP23" s="777"/>
      <c r="DQ23" s="777"/>
      <c r="DR23" s="777"/>
      <c r="DS23" s="777"/>
      <c r="DT23" s="777"/>
      <c r="DU23" s="777"/>
      <c r="DV23" s="778"/>
      <c r="DW23" s="767" t="s">
        <v>287</v>
      </c>
      <c r="DX23" s="768"/>
      <c r="DY23" s="768"/>
      <c r="DZ23" s="768"/>
      <c r="EA23" s="768"/>
      <c r="EB23" s="768"/>
      <c r="EC23" s="769"/>
    </row>
    <row r="24" spans="2:133" ht="11.25" customHeight="1" x14ac:dyDescent="0.2">
      <c r="B24" s="662" t="s">
        <v>288</v>
      </c>
      <c r="C24" s="663"/>
      <c r="D24" s="663"/>
      <c r="E24" s="663"/>
      <c r="F24" s="663"/>
      <c r="G24" s="663"/>
      <c r="H24" s="663"/>
      <c r="I24" s="663"/>
      <c r="J24" s="663"/>
      <c r="K24" s="663"/>
      <c r="L24" s="663"/>
      <c r="M24" s="663"/>
      <c r="N24" s="663"/>
      <c r="O24" s="663"/>
      <c r="P24" s="663"/>
      <c r="Q24" s="664"/>
      <c r="R24" s="665">
        <v>260270</v>
      </c>
      <c r="S24" s="666"/>
      <c r="T24" s="666"/>
      <c r="U24" s="666"/>
      <c r="V24" s="666"/>
      <c r="W24" s="666"/>
      <c r="X24" s="666"/>
      <c r="Y24" s="667"/>
      <c r="Z24" s="692">
        <v>9.6999999999999993</v>
      </c>
      <c r="AA24" s="692"/>
      <c r="AB24" s="692"/>
      <c r="AC24" s="692"/>
      <c r="AD24" s="693">
        <v>260270</v>
      </c>
      <c r="AE24" s="693"/>
      <c r="AF24" s="693"/>
      <c r="AG24" s="693"/>
      <c r="AH24" s="693"/>
      <c r="AI24" s="693"/>
      <c r="AJ24" s="693"/>
      <c r="AK24" s="693"/>
      <c r="AL24" s="668">
        <v>15.2</v>
      </c>
      <c r="AM24" s="669"/>
      <c r="AN24" s="669"/>
      <c r="AO24" s="694"/>
      <c r="AP24" s="758" t="s">
        <v>289</v>
      </c>
      <c r="AQ24" s="765"/>
      <c r="AR24" s="765"/>
      <c r="AS24" s="765"/>
      <c r="AT24" s="765"/>
      <c r="AU24" s="765"/>
      <c r="AV24" s="765"/>
      <c r="AW24" s="765"/>
      <c r="AX24" s="765"/>
      <c r="AY24" s="765"/>
      <c r="AZ24" s="765"/>
      <c r="BA24" s="765"/>
      <c r="BB24" s="765"/>
      <c r="BC24" s="765"/>
      <c r="BD24" s="765"/>
      <c r="BE24" s="765"/>
      <c r="BF24" s="760"/>
      <c r="BG24" s="665" t="s">
        <v>128</v>
      </c>
      <c r="BH24" s="666"/>
      <c r="BI24" s="666"/>
      <c r="BJ24" s="666"/>
      <c r="BK24" s="666"/>
      <c r="BL24" s="666"/>
      <c r="BM24" s="666"/>
      <c r="BN24" s="667"/>
      <c r="BO24" s="692" t="s">
        <v>128</v>
      </c>
      <c r="BP24" s="692"/>
      <c r="BQ24" s="692"/>
      <c r="BR24" s="692"/>
      <c r="BS24" s="693" t="s">
        <v>128</v>
      </c>
      <c r="BT24" s="693"/>
      <c r="BU24" s="693"/>
      <c r="BV24" s="693"/>
      <c r="BW24" s="693"/>
      <c r="BX24" s="693"/>
      <c r="BY24" s="693"/>
      <c r="BZ24" s="693"/>
      <c r="CA24" s="693"/>
      <c r="CB24" s="751"/>
      <c r="CD24" s="721" t="s">
        <v>290</v>
      </c>
      <c r="CE24" s="722"/>
      <c r="CF24" s="722"/>
      <c r="CG24" s="722"/>
      <c r="CH24" s="722"/>
      <c r="CI24" s="722"/>
      <c r="CJ24" s="722"/>
      <c r="CK24" s="722"/>
      <c r="CL24" s="722"/>
      <c r="CM24" s="722"/>
      <c r="CN24" s="722"/>
      <c r="CO24" s="722"/>
      <c r="CP24" s="722"/>
      <c r="CQ24" s="723"/>
      <c r="CR24" s="718">
        <v>935913</v>
      </c>
      <c r="CS24" s="719"/>
      <c r="CT24" s="719"/>
      <c r="CU24" s="719"/>
      <c r="CV24" s="719"/>
      <c r="CW24" s="719"/>
      <c r="CX24" s="719"/>
      <c r="CY24" s="762"/>
      <c r="CZ24" s="763">
        <v>36.700000000000003</v>
      </c>
      <c r="DA24" s="736"/>
      <c r="DB24" s="736"/>
      <c r="DC24" s="766"/>
      <c r="DD24" s="761">
        <v>761687</v>
      </c>
      <c r="DE24" s="719"/>
      <c r="DF24" s="719"/>
      <c r="DG24" s="719"/>
      <c r="DH24" s="719"/>
      <c r="DI24" s="719"/>
      <c r="DJ24" s="719"/>
      <c r="DK24" s="762"/>
      <c r="DL24" s="761">
        <v>754799</v>
      </c>
      <c r="DM24" s="719"/>
      <c r="DN24" s="719"/>
      <c r="DO24" s="719"/>
      <c r="DP24" s="719"/>
      <c r="DQ24" s="719"/>
      <c r="DR24" s="719"/>
      <c r="DS24" s="719"/>
      <c r="DT24" s="719"/>
      <c r="DU24" s="719"/>
      <c r="DV24" s="762"/>
      <c r="DW24" s="763">
        <v>38.700000000000003</v>
      </c>
      <c r="DX24" s="736"/>
      <c r="DY24" s="736"/>
      <c r="DZ24" s="736"/>
      <c r="EA24" s="736"/>
      <c r="EB24" s="736"/>
      <c r="EC24" s="764"/>
    </row>
    <row r="25" spans="2:133" ht="11.25" customHeight="1" x14ac:dyDescent="0.2">
      <c r="B25" s="662" t="s">
        <v>291</v>
      </c>
      <c r="C25" s="663"/>
      <c r="D25" s="663"/>
      <c r="E25" s="663"/>
      <c r="F25" s="663"/>
      <c r="G25" s="663"/>
      <c r="H25" s="663"/>
      <c r="I25" s="663"/>
      <c r="J25" s="663"/>
      <c r="K25" s="663"/>
      <c r="L25" s="663"/>
      <c r="M25" s="663"/>
      <c r="N25" s="663"/>
      <c r="O25" s="663"/>
      <c r="P25" s="663"/>
      <c r="Q25" s="664"/>
      <c r="R25" s="665">
        <v>50949</v>
      </c>
      <c r="S25" s="666"/>
      <c r="T25" s="666"/>
      <c r="U25" s="666"/>
      <c r="V25" s="666"/>
      <c r="W25" s="666"/>
      <c r="X25" s="666"/>
      <c r="Y25" s="667"/>
      <c r="Z25" s="692">
        <v>1.9</v>
      </c>
      <c r="AA25" s="692"/>
      <c r="AB25" s="692"/>
      <c r="AC25" s="692"/>
      <c r="AD25" s="693" t="s">
        <v>128</v>
      </c>
      <c r="AE25" s="693"/>
      <c r="AF25" s="693"/>
      <c r="AG25" s="693"/>
      <c r="AH25" s="693"/>
      <c r="AI25" s="693"/>
      <c r="AJ25" s="693"/>
      <c r="AK25" s="693"/>
      <c r="AL25" s="668" t="s">
        <v>128</v>
      </c>
      <c r="AM25" s="669"/>
      <c r="AN25" s="669"/>
      <c r="AO25" s="694"/>
      <c r="AP25" s="758" t="s">
        <v>292</v>
      </c>
      <c r="AQ25" s="765"/>
      <c r="AR25" s="765"/>
      <c r="AS25" s="765"/>
      <c r="AT25" s="765"/>
      <c r="AU25" s="765"/>
      <c r="AV25" s="765"/>
      <c r="AW25" s="765"/>
      <c r="AX25" s="765"/>
      <c r="AY25" s="765"/>
      <c r="AZ25" s="765"/>
      <c r="BA25" s="765"/>
      <c r="BB25" s="765"/>
      <c r="BC25" s="765"/>
      <c r="BD25" s="765"/>
      <c r="BE25" s="765"/>
      <c r="BF25" s="760"/>
      <c r="BG25" s="665" t="s">
        <v>128</v>
      </c>
      <c r="BH25" s="666"/>
      <c r="BI25" s="666"/>
      <c r="BJ25" s="666"/>
      <c r="BK25" s="666"/>
      <c r="BL25" s="666"/>
      <c r="BM25" s="666"/>
      <c r="BN25" s="667"/>
      <c r="BO25" s="692" t="s">
        <v>128</v>
      </c>
      <c r="BP25" s="692"/>
      <c r="BQ25" s="692"/>
      <c r="BR25" s="692"/>
      <c r="BS25" s="693" t="s">
        <v>128</v>
      </c>
      <c r="BT25" s="693"/>
      <c r="BU25" s="693"/>
      <c r="BV25" s="693"/>
      <c r="BW25" s="693"/>
      <c r="BX25" s="693"/>
      <c r="BY25" s="693"/>
      <c r="BZ25" s="693"/>
      <c r="CA25" s="693"/>
      <c r="CB25" s="751"/>
      <c r="CD25" s="707" t="s">
        <v>293</v>
      </c>
      <c r="CE25" s="704"/>
      <c r="CF25" s="704"/>
      <c r="CG25" s="704"/>
      <c r="CH25" s="704"/>
      <c r="CI25" s="704"/>
      <c r="CJ25" s="704"/>
      <c r="CK25" s="704"/>
      <c r="CL25" s="704"/>
      <c r="CM25" s="704"/>
      <c r="CN25" s="704"/>
      <c r="CO25" s="704"/>
      <c r="CP25" s="704"/>
      <c r="CQ25" s="705"/>
      <c r="CR25" s="665">
        <v>702943</v>
      </c>
      <c r="CS25" s="676"/>
      <c r="CT25" s="676"/>
      <c r="CU25" s="676"/>
      <c r="CV25" s="676"/>
      <c r="CW25" s="676"/>
      <c r="CX25" s="676"/>
      <c r="CY25" s="677"/>
      <c r="CZ25" s="668">
        <v>27.5</v>
      </c>
      <c r="DA25" s="678"/>
      <c r="DB25" s="678"/>
      <c r="DC25" s="679"/>
      <c r="DD25" s="671">
        <v>674508</v>
      </c>
      <c r="DE25" s="676"/>
      <c r="DF25" s="676"/>
      <c r="DG25" s="676"/>
      <c r="DH25" s="676"/>
      <c r="DI25" s="676"/>
      <c r="DJ25" s="676"/>
      <c r="DK25" s="677"/>
      <c r="DL25" s="671">
        <v>671020</v>
      </c>
      <c r="DM25" s="676"/>
      <c r="DN25" s="676"/>
      <c r="DO25" s="676"/>
      <c r="DP25" s="676"/>
      <c r="DQ25" s="676"/>
      <c r="DR25" s="676"/>
      <c r="DS25" s="676"/>
      <c r="DT25" s="676"/>
      <c r="DU25" s="676"/>
      <c r="DV25" s="677"/>
      <c r="DW25" s="668">
        <v>34.4</v>
      </c>
      <c r="DX25" s="678"/>
      <c r="DY25" s="678"/>
      <c r="DZ25" s="678"/>
      <c r="EA25" s="678"/>
      <c r="EB25" s="678"/>
      <c r="EC25" s="699"/>
    </row>
    <row r="26" spans="2:133" ht="11.25" customHeight="1" x14ac:dyDescent="0.2">
      <c r="B26" s="662" t="s">
        <v>294</v>
      </c>
      <c r="C26" s="663"/>
      <c r="D26" s="663"/>
      <c r="E26" s="663"/>
      <c r="F26" s="663"/>
      <c r="G26" s="663"/>
      <c r="H26" s="663"/>
      <c r="I26" s="663"/>
      <c r="J26" s="663"/>
      <c r="K26" s="663"/>
      <c r="L26" s="663"/>
      <c r="M26" s="663"/>
      <c r="N26" s="663"/>
      <c r="O26" s="663"/>
      <c r="P26" s="663"/>
      <c r="Q26" s="664"/>
      <c r="R26" s="665" t="s">
        <v>128</v>
      </c>
      <c r="S26" s="666"/>
      <c r="T26" s="666"/>
      <c r="U26" s="666"/>
      <c r="V26" s="666"/>
      <c r="W26" s="666"/>
      <c r="X26" s="666"/>
      <c r="Y26" s="667"/>
      <c r="Z26" s="692" t="s">
        <v>128</v>
      </c>
      <c r="AA26" s="692"/>
      <c r="AB26" s="692"/>
      <c r="AC26" s="692"/>
      <c r="AD26" s="693" t="s">
        <v>128</v>
      </c>
      <c r="AE26" s="693"/>
      <c r="AF26" s="693"/>
      <c r="AG26" s="693"/>
      <c r="AH26" s="693"/>
      <c r="AI26" s="693"/>
      <c r="AJ26" s="693"/>
      <c r="AK26" s="693"/>
      <c r="AL26" s="668" t="s">
        <v>128</v>
      </c>
      <c r="AM26" s="669"/>
      <c r="AN26" s="669"/>
      <c r="AO26" s="694"/>
      <c r="AP26" s="758" t="s">
        <v>295</v>
      </c>
      <c r="AQ26" s="759"/>
      <c r="AR26" s="759"/>
      <c r="AS26" s="759"/>
      <c r="AT26" s="759"/>
      <c r="AU26" s="759"/>
      <c r="AV26" s="759"/>
      <c r="AW26" s="759"/>
      <c r="AX26" s="759"/>
      <c r="AY26" s="759"/>
      <c r="AZ26" s="759"/>
      <c r="BA26" s="759"/>
      <c r="BB26" s="759"/>
      <c r="BC26" s="759"/>
      <c r="BD26" s="759"/>
      <c r="BE26" s="759"/>
      <c r="BF26" s="760"/>
      <c r="BG26" s="665" t="s">
        <v>128</v>
      </c>
      <c r="BH26" s="666"/>
      <c r="BI26" s="666"/>
      <c r="BJ26" s="666"/>
      <c r="BK26" s="666"/>
      <c r="BL26" s="666"/>
      <c r="BM26" s="666"/>
      <c r="BN26" s="667"/>
      <c r="BO26" s="692" t="s">
        <v>128</v>
      </c>
      <c r="BP26" s="692"/>
      <c r="BQ26" s="692"/>
      <c r="BR26" s="692"/>
      <c r="BS26" s="693" t="s">
        <v>128</v>
      </c>
      <c r="BT26" s="693"/>
      <c r="BU26" s="693"/>
      <c r="BV26" s="693"/>
      <c r="BW26" s="693"/>
      <c r="BX26" s="693"/>
      <c r="BY26" s="693"/>
      <c r="BZ26" s="693"/>
      <c r="CA26" s="693"/>
      <c r="CB26" s="751"/>
      <c r="CD26" s="707" t="s">
        <v>296</v>
      </c>
      <c r="CE26" s="704"/>
      <c r="CF26" s="704"/>
      <c r="CG26" s="704"/>
      <c r="CH26" s="704"/>
      <c r="CI26" s="704"/>
      <c r="CJ26" s="704"/>
      <c r="CK26" s="704"/>
      <c r="CL26" s="704"/>
      <c r="CM26" s="704"/>
      <c r="CN26" s="704"/>
      <c r="CO26" s="704"/>
      <c r="CP26" s="704"/>
      <c r="CQ26" s="705"/>
      <c r="CR26" s="665">
        <v>364732</v>
      </c>
      <c r="CS26" s="666"/>
      <c r="CT26" s="666"/>
      <c r="CU26" s="666"/>
      <c r="CV26" s="666"/>
      <c r="CW26" s="666"/>
      <c r="CX26" s="666"/>
      <c r="CY26" s="667"/>
      <c r="CZ26" s="668">
        <v>14.3</v>
      </c>
      <c r="DA26" s="678"/>
      <c r="DB26" s="678"/>
      <c r="DC26" s="679"/>
      <c r="DD26" s="671">
        <v>348516</v>
      </c>
      <c r="DE26" s="666"/>
      <c r="DF26" s="666"/>
      <c r="DG26" s="666"/>
      <c r="DH26" s="666"/>
      <c r="DI26" s="666"/>
      <c r="DJ26" s="666"/>
      <c r="DK26" s="667"/>
      <c r="DL26" s="671" t="s">
        <v>128</v>
      </c>
      <c r="DM26" s="666"/>
      <c r="DN26" s="666"/>
      <c r="DO26" s="666"/>
      <c r="DP26" s="666"/>
      <c r="DQ26" s="666"/>
      <c r="DR26" s="666"/>
      <c r="DS26" s="666"/>
      <c r="DT26" s="666"/>
      <c r="DU26" s="666"/>
      <c r="DV26" s="667"/>
      <c r="DW26" s="668" t="s">
        <v>128</v>
      </c>
      <c r="DX26" s="678"/>
      <c r="DY26" s="678"/>
      <c r="DZ26" s="678"/>
      <c r="EA26" s="678"/>
      <c r="EB26" s="678"/>
      <c r="EC26" s="699"/>
    </row>
    <row r="27" spans="2:133" ht="11.25" customHeight="1" x14ac:dyDescent="0.2">
      <c r="B27" s="662" t="s">
        <v>297</v>
      </c>
      <c r="C27" s="663"/>
      <c r="D27" s="663"/>
      <c r="E27" s="663"/>
      <c r="F27" s="663"/>
      <c r="G27" s="663"/>
      <c r="H27" s="663"/>
      <c r="I27" s="663"/>
      <c r="J27" s="663"/>
      <c r="K27" s="663"/>
      <c r="L27" s="663"/>
      <c r="M27" s="663"/>
      <c r="N27" s="663"/>
      <c r="O27" s="663"/>
      <c r="P27" s="663"/>
      <c r="Q27" s="664"/>
      <c r="R27" s="665">
        <v>1743098</v>
      </c>
      <c r="S27" s="666"/>
      <c r="T27" s="666"/>
      <c r="U27" s="666"/>
      <c r="V27" s="666"/>
      <c r="W27" s="666"/>
      <c r="X27" s="666"/>
      <c r="Y27" s="667"/>
      <c r="Z27" s="692">
        <v>64.8</v>
      </c>
      <c r="AA27" s="692"/>
      <c r="AB27" s="692"/>
      <c r="AC27" s="692"/>
      <c r="AD27" s="693">
        <v>1692149</v>
      </c>
      <c r="AE27" s="693"/>
      <c r="AF27" s="693"/>
      <c r="AG27" s="693"/>
      <c r="AH27" s="693"/>
      <c r="AI27" s="693"/>
      <c r="AJ27" s="693"/>
      <c r="AK27" s="693"/>
      <c r="AL27" s="668">
        <v>98.800003051757813</v>
      </c>
      <c r="AM27" s="669"/>
      <c r="AN27" s="669"/>
      <c r="AO27" s="694"/>
      <c r="AP27" s="662" t="s">
        <v>298</v>
      </c>
      <c r="AQ27" s="663"/>
      <c r="AR27" s="663"/>
      <c r="AS27" s="663"/>
      <c r="AT27" s="663"/>
      <c r="AU27" s="663"/>
      <c r="AV27" s="663"/>
      <c r="AW27" s="663"/>
      <c r="AX27" s="663"/>
      <c r="AY27" s="663"/>
      <c r="AZ27" s="663"/>
      <c r="BA27" s="663"/>
      <c r="BB27" s="663"/>
      <c r="BC27" s="663"/>
      <c r="BD27" s="663"/>
      <c r="BE27" s="663"/>
      <c r="BF27" s="664"/>
      <c r="BG27" s="665">
        <v>1301577</v>
      </c>
      <c r="BH27" s="666"/>
      <c r="BI27" s="666"/>
      <c r="BJ27" s="666"/>
      <c r="BK27" s="666"/>
      <c r="BL27" s="666"/>
      <c r="BM27" s="666"/>
      <c r="BN27" s="667"/>
      <c r="BO27" s="692">
        <v>100</v>
      </c>
      <c r="BP27" s="692"/>
      <c r="BQ27" s="692"/>
      <c r="BR27" s="692"/>
      <c r="BS27" s="693" t="s">
        <v>128</v>
      </c>
      <c r="BT27" s="693"/>
      <c r="BU27" s="693"/>
      <c r="BV27" s="693"/>
      <c r="BW27" s="693"/>
      <c r="BX27" s="693"/>
      <c r="BY27" s="693"/>
      <c r="BZ27" s="693"/>
      <c r="CA27" s="693"/>
      <c r="CB27" s="751"/>
      <c r="CD27" s="707" t="s">
        <v>299</v>
      </c>
      <c r="CE27" s="704"/>
      <c r="CF27" s="704"/>
      <c r="CG27" s="704"/>
      <c r="CH27" s="704"/>
      <c r="CI27" s="704"/>
      <c r="CJ27" s="704"/>
      <c r="CK27" s="704"/>
      <c r="CL27" s="704"/>
      <c r="CM27" s="704"/>
      <c r="CN27" s="704"/>
      <c r="CO27" s="704"/>
      <c r="CP27" s="704"/>
      <c r="CQ27" s="705"/>
      <c r="CR27" s="665">
        <v>196112</v>
      </c>
      <c r="CS27" s="676"/>
      <c r="CT27" s="676"/>
      <c r="CU27" s="676"/>
      <c r="CV27" s="676"/>
      <c r="CW27" s="676"/>
      <c r="CX27" s="676"/>
      <c r="CY27" s="677"/>
      <c r="CZ27" s="668">
        <v>7.7</v>
      </c>
      <c r="DA27" s="678"/>
      <c r="DB27" s="678"/>
      <c r="DC27" s="679"/>
      <c r="DD27" s="671">
        <v>50321</v>
      </c>
      <c r="DE27" s="676"/>
      <c r="DF27" s="676"/>
      <c r="DG27" s="676"/>
      <c r="DH27" s="676"/>
      <c r="DI27" s="676"/>
      <c r="DJ27" s="676"/>
      <c r="DK27" s="677"/>
      <c r="DL27" s="671">
        <v>46921</v>
      </c>
      <c r="DM27" s="676"/>
      <c r="DN27" s="676"/>
      <c r="DO27" s="676"/>
      <c r="DP27" s="676"/>
      <c r="DQ27" s="676"/>
      <c r="DR27" s="676"/>
      <c r="DS27" s="676"/>
      <c r="DT27" s="676"/>
      <c r="DU27" s="676"/>
      <c r="DV27" s="677"/>
      <c r="DW27" s="668">
        <v>2.4</v>
      </c>
      <c r="DX27" s="678"/>
      <c r="DY27" s="678"/>
      <c r="DZ27" s="678"/>
      <c r="EA27" s="678"/>
      <c r="EB27" s="678"/>
      <c r="EC27" s="699"/>
    </row>
    <row r="28" spans="2:133" ht="11.25" customHeight="1" x14ac:dyDescent="0.2">
      <c r="B28" s="662" t="s">
        <v>300</v>
      </c>
      <c r="C28" s="663"/>
      <c r="D28" s="663"/>
      <c r="E28" s="663"/>
      <c r="F28" s="663"/>
      <c r="G28" s="663"/>
      <c r="H28" s="663"/>
      <c r="I28" s="663"/>
      <c r="J28" s="663"/>
      <c r="K28" s="663"/>
      <c r="L28" s="663"/>
      <c r="M28" s="663"/>
      <c r="N28" s="663"/>
      <c r="O28" s="663"/>
      <c r="P28" s="663"/>
      <c r="Q28" s="664"/>
      <c r="R28" s="665">
        <v>491</v>
      </c>
      <c r="S28" s="666"/>
      <c r="T28" s="666"/>
      <c r="U28" s="666"/>
      <c r="V28" s="666"/>
      <c r="W28" s="666"/>
      <c r="X28" s="666"/>
      <c r="Y28" s="667"/>
      <c r="Z28" s="692">
        <v>0</v>
      </c>
      <c r="AA28" s="692"/>
      <c r="AB28" s="692"/>
      <c r="AC28" s="692"/>
      <c r="AD28" s="693">
        <v>491</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301</v>
      </c>
      <c r="CE28" s="704"/>
      <c r="CF28" s="704"/>
      <c r="CG28" s="704"/>
      <c r="CH28" s="704"/>
      <c r="CI28" s="704"/>
      <c r="CJ28" s="704"/>
      <c r="CK28" s="704"/>
      <c r="CL28" s="704"/>
      <c r="CM28" s="704"/>
      <c r="CN28" s="704"/>
      <c r="CO28" s="704"/>
      <c r="CP28" s="704"/>
      <c r="CQ28" s="705"/>
      <c r="CR28" s="665">
        <v>36858</v>
      </c>
      <c r="CS28" s="666"/>
      <c r="CT28" s="666"/>
      <c r="CU28" s="666"/>
      <c r="CV28" s="666"/>
      <c r="CW28" s="666"/>
      <c r="CX28" s="666"/>
      <c r="CY28" s="667"/>
      <c r="CZ28" s="668">
        <v>1.4</v>
      </c>
      <c r="DA28" s="678"/>
      <c r="DB28" s="678"/>
      <c r="DC28" s="679"/>
      <c r="DD28" s="671">
        <v>36858</v>
      </c>
      <c r="DE28" s="666"/>
      <c r="DF28" s="666"/>
      <c r="DG28" s="666"/>
      <c r="DH28" s="666"/>
      <c r="DI28" s="666"/>
      <c r="DJ28" s="666"/>
      <c r="DK28" s="667"/>
      <c r="DL28" s="671">
        <v>36858</v>
      </c>
      <c r="DM28" s="666"/>
      <c r="DN28" s="666"/>
      <c r="DO28" s="666"/>
      <c r="DP28" s="666"/>
      <c r="DQ28" s="666"/>
      <c r="DR28" s="666"/>
      <c r="DS28" s="666"/>
      <c r="DT28" s="666"/>
      <c r="DU28" s="666"/>
      <c r="DV28" s="667"/>
      <c r="DW28" s="668">
        <v>1.9</v>
      </c>
      <c r="DX28" s="678"/>
      <c r="DY28" s="678"/>
      <c r="DZ28" s="678"/>
      <c r="EA28" s="678"/>
      <c r="EB28" s="678"/>
      <c r="EC28" s="699"/>
    </row>
    <row r="29" spans="2:133" ht="11.25" customHeight="1" x14ac:dyDescent="0.2">
      <c r="B29" s="662" t="s">
        <v>302</v>
      </c>
      <c r="C29" s="663"/>
      <c r="D29" s="663"/>
      <c r="E29" s="663"/>
      <c r="F29" s="663"/>
      <c r="G29" s="663"/>
      <c r="H29" s="663"/>
      <c r="I29" s="663"/>
      <c r="J29" s="663"/>
      <c r="K29" s="663"/>
      <c r="L29" s="663"/>
      <c r="M29" s="663"/>
      <c r="N29" s="663"/>
      <c r="O29" s="663"/>
      <c r="P29" s="663"/>
      <c r="Q29" s="664"/>
      <c r="R29" s="665">
        <v>8817</v>
      </c>
      <c r="S29" s="666"/>
      <c r="T29" s="666"/>
      <c r="U29" s="666"/>
      <c r="V29" s="666"/>
      <c r="W29" s="666"/>
      <c r="X29" s="666"/>
      <c r="Y29" s="667"/>
      <c r="Z29" s="692">
        <v>0.3</v>
      </c>
      <c r="AA29" s="692"/>
      <c r="AB29" s="692"/>
      <c r="AC29" s="692"/>
      <c r="AD29" s="693" t="s">
        <v>128</v>
      </c>
      <c r="AE29" s="693"/>
      <c r="AF29" s="693"/>
      <c r="AG29" s="693"/>
      <c r="AH29" s="693"/>
      <c r="AI29" s="693"/>
      <c r="AJ29" s="693"/>
      <c r="AK29" s="693"/>
      <c r="AL29" s="668" t="s">
        <v>128</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303</v>
      </c>
      <c r="CE29" s="753"/>
      <c r="CF29" s="707" t="s">
        <v>70</v>
      </c>
      <c r="CG29" s="704"/>
      <c r="CH29" s="704"/>
      <c r="CI29" s="704"/>
      <c r="CJ29" s="704"/>
      <c r="CK29" s="704"/>
      <c r="CL29" s="704"/>
      <c r="CM29" s="704"/>
      <c r="CN29" s="704"/>
      <c r="CO29" s="704"/>
      <c r="CP29" s="704"/>
      <c r="CQ29" s="705"/>
      <c r="CR29" s="665">
        <v>36858</v>
      </c>
      <c r="CS29" s="676"/>
      <c r="CT29" s="676"/>
      <c r="CU29" s="676"/>
      <c r="CV29" s="676"/>
      <c r="CW29" s="676"/>
      <c r="CX29" s="676"/>
      <c r="CY29" s="677"/>
      <c r="CZ29" s="668">
        <v>1.4</v>
      </c>
      <c r="DA29" s="678"/>
      <c r="DB29" s="678"/>
      <c r="DC29" s="679"/>
      <c r="DD29" s="671">
        <v>36858</v>
      </c>
      <c r="DE29" s="676"/>
      <c r="DF29" s="676"/>
      <c r="DG29" s="676"/>
      <c r="DH29" s="676"/>
      <c r="DI29" s="676"/>
      <c r="DJ29" s="676"/>
      <c r="DK29" s="677"/>
      <c r="DL29" s="671">
        <v>36858</v>
      </c>
      <c r="DM29" s="676"/>
      <c r="DN29" s="676"/>
      <c r="DO29" s="676"/>
      <c r="DP29" s="676"/>
      <c r="DQ29" s="676"/>
      <c r="DR29" s="676"/>
      <c r="DS29" s="676"/>
      <c r="DT29" s="676"/>
      <c r="DU29" s="676"/>
      <c r="DV29" s="677"/>
      <c r="DW29" s="668">
        <v>1.9</v>
      </c>
      <c r="DX29" s="678"/>
      <c r="DY29" s="678"/>
      <c r="DZ29" s="678"/>
      <c r="EA29" s="678"/>
      <c r="EB29" s="678"/>
      <c r="EC29" s="699"/>
    </row>
    <row r="30" spans="2:133" ht="11.25" customHeight="1" x14ac:dyDescent="0.2">
      <c r="B30" s="662" t="s">
        <v>304</v>
      </c>
      <c r="C30" s="663"/>
      <c r="D30" s="663"/>
      <c r="E30" s="663"/>
      <c r="F30" s="663"/>
      <c r="G30" s="663"/>
      <c r="H30" s="663"/>
      <c r="I30" s="663"/>
      <c r="J30" s="663"/>
      <c r="K30" s="663"/>
      <c r="L30" s="663"/>
      <c r="M30" s="663"/>
      <c r="N30" s="663"/>
      <c r="O30" s="663"/>
      <c r="P30" s="663"/>
      <c r="Q30" s="664"/>
      <c r="R30" s="665">
        <v>51624</v>
      </c>
      <c r="S30" s="666"/>
      <c r="T30" s="666"/>
      <c r="U30" s="666"/>
      <c r="V30" s="666"/>
      <c r="W30" s="666"/>
      <c r="X30" s="666"/>
      <c r="Y30" s="667"/>
      <c r="Z30" s="692">
        <v>1.9</v>
      </c>
      <c r="AA30" s="692"/>
      <c r="AB30" s="692"/>
      <c r="AC30" s="692"/>
      <c r="AD30" s="693">
        <v>2512</v>
      </c>
      <c r="AE30" s="693"/>
      <c r="AF30" s="693"/>
      <c r="AG30" s="693"/>
      <c r="AH30" s="693"/>
      <c r="AI30" s="693"/>
      <c r="AJ30" s="693"/>
      <c r="AK30" s="693"/>
      <c r="AL30" s="668">
        <v>0.1</v>
      </c>
      <c r="AM30" s="669"/>
      <c r="AN30" s="669"/>
      <c r="AO30" s="694"/>
      <c r="AP30" s="724" t="s">
        <v>222</v>
      </c>
      <c r="AQ30" s="725"/>
      <c r="AR30" s="725"/>
      <c r="AS30" s="725"/>
      <c r="AT30" s="725"/>
      <c r="AU30" s="725"/>
      <c r="AV30" s="725"/>
      <c r="AW30" s="725"/>
      <c r="AX30" s="725"/>
      <c r="AY30" s="725"/>
      <c r="AZ30" s="725"/>
      <c r="BA30" s="725"/>
      <c r="BB30" s="725"/>
      <c r="BC30" s="725"/>
      <c r="BD30" s="725"/>
      <c r="BE30" s="725"/>
      <c r="BF30" s="726"/>
      <c r="BG30" s="724" t="s">
        <v>305</v>
      </c>
      <c r="BH30" s="749"/>
      <c r="BI30" s="749"/>
      <c r="BJ30" s="749"/>
      <c r="BK30" s="749"/>
      <c r="BL30" s="749"/>
      <c r="BM30" s="749"/>
      <c r="BN30" s="749"/>
      <c r="BO30" s="749"/>
      <c r="BP30" s="749"/>
      <c r="BQ30" s="750"/>
      <c r="BR30" s="724" t="s">
        <v>306</v>
      </c>
      <c r="BS30" s="749"/>
      <c r="BT30" s="749"/>
      <c r="BU30" s="749"/>
      <c r="BV30" s="749"/>
      <c r="BW30" s="749"/>
      <c r="BX30" s="749"/>
      <c r="BY30" s="749"/>
      <c r="BZ30" s="749"/>
      <c r="CA30" s="749"/>
      <c r="CB30" s="750"/>
      <c r="CD30" s="754"/>
      <c r="CE30" s="755"/>
      <c r="CF30" s="707" t="s">
        <v>307</v>
      </c>
      <c r="CG30" s="704"/>
      <c r="CH30" s="704"/>
      <c r="CI30" s="704"/>
      <c r="CJ30" s="704"/>
      <c r="CK30" s="704"/>
      <c r="CL30" s="704"/>
      <c r="CM30" s="704"/>
      <c r="CN30" s="704"/>
      <c r="CO30" s="704"/>
      <c r="CP30" s="704"/>
      <c r="CQ30" s="705"/>
      <c r="CR30" s="665">
        <v>36343</v>
      </c>
      <c r="CS30" s="666"/>
      <c r="CT30" s="666"/>
      <c r="CU30" s="666"/>
      <c r="CV30" s="666"/>
      <c r="CW30" s="666"/>
      <c r="CX30" s="666"/>
      <c r="CY30" s="667"/>
      <c r="CZ30" s="668">
        <v>1.4</v>
      </c>
      <c r="DA30" s="678"/>
      <c r="DB30" s="678"/>
      <c r="DC30" s="679"/>
      <c r="DD30" s="671">
        <v>36343</v>
      </c>
      <c r="DE30" s="666"/>
      <c r="DF30" s="666"/>
      <c r="DG30" s="666"/>
      <c r="DH30" s="666"/>
      <c r="DI30" s="666"/>
      <c r="DJ30" s="666"/>
      <c r="DK30" s="667"/>
      <c r="DL30" s="671">
        <v>36343</v>
      </c>
      <c r="DM30" s="666"/>
      <c r="DN30" s="666"/>
      <c r="DO30" s="666"/>
      <c r="DP30" s="666"/>
      <c r="DQ30" s="666"/>
      <c r="DR30" s="666"/>
      <c r="DS30" s="666"/>
      <c r="DT30" s="666"/>
      <c r="DU30" s="666"/>
      <c r="DV30" s="667"/>
      <c r="DW30" s="668">
        <v>1.9</v>
      </c>
      <c r="DX30" s="678"/>
      <c r="DY30" s="678"/>
      <c r="DZ30" s="678"/>
      <c r="EA30" s="678"/>
      <c r="EB30" s="678"/>
      <c r="EC30" s="699"/>
    </row>
    <row r="31" spans="2:133" ht="11.25" customHeight="1" x14ac:dyDescent="0.2">
      <c r="B31" s="662" t="s">
        <v>308</v>
      </c>
      <c r="C31" s="663"/>
      <c r="D31" s="663"/>
      <c r="E31" s="663"/>
      <c r="F31" s="663"/>
      <c r="G31" s="663"/>
      <c r="H31" s="663"/>
      <c r="I31" s="663"/>
      <c r="J31" s="663"/>
      <c r="K31" s="663"/>
      <c r="L31" s="663"/>
      <c r="M31" s="663"/>
      <c r="N31" s="663"/>
      <c r="O31" s="663"/>
      <c r="P31" s="663"/>
      <c r="Q31" s="664"/>
      <c r="R31" s="665">
        <v>16003</v>
      </c>
      <c r="S31" s="666"/>
      <c r="T31" s="666"/>
      <c r="U31" s="666"/>
      <c r="V31" s="666"/>
      <c r="W31" s="666"/>
      <c r="X31" s="666"/>
      <c r="Y31" s="667"/>
      <c r="Z31" s="692">
        <v>0.6</v>
      </c>
      <c r="AA31" s="692"/>
      <c r="AB31" s="692"/>
      <c r="AC31" s="692"/>
      <c r="AD31" s="693" t="s">
        <v>128</v>
      </c>
      <c r="AE31" s="693"/>
      <c r="AF31" s="693"/>
      <c r="AG31" s="693"/>
      <c r="AH31" s="693"/>
      <c r="AI31" s="693"/>
      <c r="AJ31" s="693"/>
      <c r="AK31" s="693"/>
      <c r="AL31" s="668" t="s">
        <v>128</v>
      </c>
      <c r="AM31" s="669"/>
      <c r="AN31" s="669"/>
      <c r="AO31" s="694"/>
      <c r="AP31" s="738" t="s">
        <v>309</v>
      </c>
      <c r="AQ31" s="739"/>
      <c r="AR31" s="739"/>
      <c r="AS31" s="739"/>
      <c r="AT31" s="744" t="s">
        <v>310</v>
      </c>
      <c r="AU31" s="360"/>
      <c r="AV31" s="360"/>
      <c r="AW31" s="360"/>
      <c r="AX31" s="731" t="s">
        <v>187</v>
      </c>
      <c r="AY31" s="732"/>
      <c r="AZ31" s="732"/>
      <c r="BA31" s="732"/>
      <c r="BB31" s="732"/>
      <c r="BC31" s="732"/>
      <c r="BD31" s="732"/>
      <c r="BE31" s="732"/>
      <c r="BF31" s="733"/>
      <c r="BG31" s="734">
        <v>99.9</v>
      </c>
      <c r="BH31" s="735"/>
      <c r="BI31" s="735"/>
      <c r="BJ31" s="735"/>
      <c r="BK31" s="735"/>
      <c r="BL31" s="735"/>
      <c r="BM31" s="736">
        <v>99.5</v>
      </c>
      <c r="BN31" s="735"/>
      <c r="BO31" s="735"/>
      <c r="BP31" s="735"/>
      <c r="BQ31" s="737"/>
      <c r="BR31" s="734">
        <v>99.9</v>
      </c>
      <c r="BS31" s="735"/>
      <c r="BT31" s="735"/>
      <c r="BU31" s="735"/>
      <c r="BV31" s="735"/>
      <c r="BW31" s="735"/>
      <c r="BX31" s="736">
        <v>99.6</v>
      </c>
      <c r="BY31" s="735"/>
      <c r="BZ31" s="735"/>
      <c r="CA31" s="735"/>
      <c r="CB31" s="737"/>
      <c r="CD31" s="754"/>
      <c r="CE31" s="755"/>
      <c r="CF31" s="707" t="s">
        <v>311</v>
      </c>
      <c r="CG31" s="704"/>
      <c r="CH31" s="704"/>
      <c r="CI31" s="704"/>
      <c r="CJ31" s="704"/>
      <c r="CK31" s="704"/>
      <c r="CL31" s="704"/>
      <c r="CM31" s="704"/>
      <c r="CN31" s="704"/>
      <c r="CO31" s="704"/>
      <c r="CP31" s="704"/>
      <c r="CQ31" s="705"/>
      <c r="CR31" s="665">
        <v>515</v>
      </c>
      <c r="CS31" s="676"/>
      <c r="CT31" s="676"/>
      <c r="CU31" s="676"/>
      <c r="CV31" s="676"/>
      <c r="CW31" s="676"/>
      <c r="CX31" s="676"/>
      <c r="CY31" s="677"/>
      <c r="CZ31" s="668">
        <v>0</v>
      </c>
      <c r="DA31" s="678"/>
      <c r="DB31" s="678"/>
      <c r="DC31" s="679"/>
      <c r="DD31" s="671">
        <v>515</v>
      </c>
      <c r="DE31" s="676"/>
      <c r="DF31" s="676"/>
      <c r="DG31" s="676"/>
      <c r="DH31" s="676"/>
      <c r="DI31" s="676"/>
      <c r="DJ31" s="676"/>
      <c r="DK31" s="677"/>
      <c r="DL31" s="671">
        <v>515</v>
      </c>
      <c r="DM31" s="676"/>
      <c r="DN31" s="676"/>
      <c r="DO31" s="676"/>
      <c r="DP31" s="676"/>
      <c r="DQ31" s="676"/>
      <c r="DR31" s="676"/>
      <c r="DS31" s="676"/>
      <c r="DT31" s="676"/>
      <c r="DU31" s="676"/>
      <c r="DV31" s="677"/>
      <c r="DW31" s="668">
        <v>0</v>
      </c>
      <c r="DX31" s="678"/>
      <c r="DY31" s="678"/>
      <c r="DZ31" s="678"/>
      <c r="EA31" s="678"/>
      <c r="EB31" s="678"/>
      <c r="EC31" s="699"/>
    </row>
    <row r="32" spans="2:133" ht="11.25" customHeight="1" x14ac:dyDescent="0.2">
      <c r="B32" s="662" t="s">
        <v>312</v>
      </c>
      <c r="C32" s="663"/>
      <c r="D32" s="663"/>
      <c r="E32" s="663"/>
      <c r="F32" s="663"/>
      <c r="G32" s="663"/>
      <c r="H32" s="663"/>
      <c r="I32" s="663"/>
      <c r="J32" s="663"/>
      <c r="K32" s="663"/>
      <c r="L32" s="663"/>
      <c r="M32" s="663"/>
      <c r="N32" s="663"/>
      <c r="O32" s="663"/>
      <c r="P32" s="663"/>
      <c r="Q32" s="664"/>
      <c r="R32" s="665">
        <v>219957</v>
      </c>
      <c r="S32" s="666"/>
      <c r="T32" s="666"/>
      <c r="U32" s="666"/>
      <c r="V32" s="666"/>
      <c r="W32" s="666"/>
      <c r="X32" s="666"/>
      <c r="Y32" s="667"/>
      <c r="Z32" s="692">
        <v>8.1999999999999993</v>
      </c>
      <c r="AA32" s="692"/>
      <c r="AB32" s="692"/>
      <c r="AC32" s="692"/>
      <c r="AD32" s="693" t="s">
        <v>128</v>
      </c>
      <c r="AE32" s="693"/>
      <c r="AF32" s="693"/>
      <c r="AG32" s="693"/>
      <c r="AH32" s="693"/>
      <c r="AI32" s="693"/>
      <c r="AJ32" s="693"/>
      <c r="AK32" s="693"/>
      <c r="AL32" s="668" t="s">
        <v>128</v>
      </c>
      <c r="AM32" s="669"/>
      <c r="AN32" s="669"/>
      <c r="AO32" s="694"/>
      <c r="AP32" s="740"/>
      <c r="AQ32" s="741"/>
      <c r="AR32" s="741"/>
      <c r="AS32" s="741"/>
      <c r="AT32" s="745"/>
      <c r="AU32" s="361" t="s">
        <v>313</v>
      </c>
      <c r="AV32" s="361"/>
      <c r="AW32" s="361"/>
      <c r="AX32" s="662" t="s">
        <v>314</v>
      </c>
      <c r="AY32" s="663"/>
      <c r="AZ32" s="663"/>
      <c r="BA32" s="663"/>
      <c r="BB32" s="663"/>
      <c r="BC32" s="663"/>
      <c r="BD32" s="663"/>
      <c r="BE32" s="663"/>
      <c r="BF32" s="664"/>
      <c r="BG32" s="747">
        <v>99.6</v>
      </c>
      <c r="BH32" s="676"/>
      <c r="BI32" s="676"/>
      <c r="BJ32" s="676"/>
      <c r="BK32" s="676"/>
      <c r="BL32" s="676"/>
      <c r="BM32" s="669">
        <v>98.6</v>
      </c>
      <c r="BN32" s="748"/>
      <c r="BO32" s="748"/>
      <c r="BP32" s="748"/>
      <c r="BQ32" s="703"/>
      <c r="BR32" s="747">
        <v>99.4</v>
      </c>
      <c r="BS32" s="676"/>
      <c r="BT32" s="676"/>
      <c r="BU32" s="676"/>
      <c r="BV32" s="676"/>
      <c r="BW32" s="676"/>
      <c r="BX32" s="669">
        <v>98.6</v>
      </c>
      <c r="BY32" s="748"/>
      <c r="BZ32" s="748"/>
      <c r="CA32" s="748"/>
      <c r="CB32" s="703"/>
      <c r="CD32" s="756"/>
      <c r="CE32" s="757"/>
      <c r="CF32" s="707" t="s">
        <v>315</v>
      </c>
      <c r="CG32" s="704"/>
      <c r="CH32" s="704"/>
      <c r="CI32" s="704"/>
      <c r="CJ32" s="704"/>
      <c r="CK32" s="704"/>
      <c r="CL32" s="704"/>
      <c r="CM32" s="704"/>
      <c r="CN32" s="704"/>
      <c r="CO32" s="704"/>
      <c r="CP32" s="704"/>
      <c r="CQ32" s="705"/>
      <c r="CR32" s="665" t="s">
        <v>128</v>
      </c>
      <c r="CS32" s="666"/>
      <c r="CT32" s="666"/>
      <c r="CU32" s="666"/>
      <c r="CV32" s="666"/>
      <c r="CW32" s="666"/>
      <c r="CX32" s="666"/>
      <c r="CY32" s="667"/>
      <c r="CZ32" s="668" t="s">
        <v>128</v>
      </c>
      <c r="DA32" s="678"/>
      <c r="DB32" s="678"/>
      <c r="DC32" s="679"/>
      <c r="DD32" s="671" t="s">
        <v>128</v>
      </c>
      <c r="DE32" s="666"/>
      <c r="DF32" s="666"/>
      <c r="DG32" s="666"/>
      <c r="DH32" s="666"/>
      <c r="DI32" s="666"/>
      <c r="DJ32" s="666"/>
      <c r="DK32" s="667"/>
      <c r="DL32" s="671" t="s">
        <v>128</v>
      </c>
      <c r="DM32" s="666"/>
      <c r="DN32" s="666"/>
      <c r="DO32" s="666"/>
      <c r="DP32" s="666"/>
      <c r="DQ32" s="666"/>
      <c r="DR32" s="666"/>
      <c r="DS32" s="666"/>
      <c r="DT32" s="666"/>
      <c r="DU32" s="666"/>
      <c r="DV32" s="667"/>
      <c r="DW32" s="668" t="s">
        <v>128</v>
      </c>
      <c r="DX32" s="678"/>
      <c r="DY32" s="678"/>
      <c r="DZ32" s="678"/>
      <c r="EA32" s="678"/>
      <c r="EB32" s="678"/>
      <c r="EC32" s="699"/>
    </row>
    <row r="33" spans="2:133" ht="11.25" customHeight="1" x14ac:dyDescent="0.2">
      <c r="B33" s="728" t="s">
        <v>316</v>
      </c>
      <c r="C33" s="729"/>
      <c r="D33" s="729"/>
      <c r="E33" s="729"/>
      <c r="F33" s="729"/>
      <c r="G33" s="729"/>
      <c r="H33" s="729"/>
      <c r="I33" s="729"/>
      <c r="J33" s="729"/>
      <c r="K33" s="729"/>
      <c r="L33" s="729"/>
      <c r="M33" s="729"/>
      <c r="N33" s="729"/>
      <c r="O33" s="729"/>
      <c r="P33" s="729"/>
      <c r="Q33" s="730"/>
      <c r="R33" s="665" t="s">
        <v>128</v>
      </c>
      <c r="S33" s="666"/>
      <c r="T33" s="666"/>
      <c r="U33" s="666"/>
      <c r="V33" s="666"/>
      <c r="W33" s="666"/>
      <c r="X33" s="666"/>
      <c r="Y33" s="667"/>
      <c r="Z33" s="692" t="s">
        <v>128</v>
      </c>
      <c r="AA33" s="692"/>
      <c r="AB33" s="692"/>
      <c r="AC33" s="692"/>
      <c r="AD33" s="693" t="s">
        <v>128</v>
      </c>
      <c r="AE33" s="693"/>
      <c r="AF33" s="693"/>
      <c r="AG33" s="693"/>
      <c r="AH33" s="693"/>
      <c r="AI33" s="693"/>
      <c r="AJ33" s="693"/>
      <c r="AK33" s="693"/>
      <c r="AL33" s="668" t="s">
        <v>128</v>
      </c>
      <c r="AM33" s="669"/>
      <c r="AN33" s="669"/>
      <c r="AO33" s="694"/>
      <c r="AP33" s="742"/>
      <c r="AQ33" s="743"/>
      <c r="AR33" s="743"/>
      <c r="AS33" s="743"/>
      <c r="AT33" s="746"/>
      <c r="AU33" s="362"/>
      <c r="AV33" s="362"/>
      <c r="AW33" s="362"/>
      <c r="AX33" s="642" t="s">
        <v>317</v>
      </c>
      <c r="AY33" s="643"/>
      <c r="AZ33" s="643"/>
      <c r="BA33" s="643"/>
      <c r="BB33" s="643"/>
      <c r="BC33" s="643"/>
      <c r="BD33" s="643"/>
      <c r="BE33" s="643"/>
      <c r="BF33" s="644"/>
      <c r="BG33" s="727">
        <v>99.4</v>
      </c>
      <c r="BH33" s="646"/>
      <c r="BI33" s="646"/>
      <c r="BJ33" s="646"/>
      <c r="BK33" s="646"/>
      <c r="BL33" s="646"/>
      <c r="BM33" s="684">
        <v>98</v>
      </c>
      <c r="BN33" s="646"/>
      <c r="BO33" s="646"/>
      <c r="BP33" s="646"/>
      <c r="BQ33" s="695"/>
      <c r="BR33" s="727">
        <v>99.5</v>
      </c>
      <c r="BS33" s="646"/>
      <c r="BT33" s="646"/>
      <c r="BU33" s="646"/>
      <c r="BV33" s="646"/>
      <c r="BW33" s="646"/>
      <c r="BX33" s="684">
        <v>98.3</v>
      </c>
      <c r="BY33" s="646"/>
      <c r="BZ33" s="646"/>
      <c r="CA33" s="646"/>
      <c r="CB33" s="695"/>
      <c r="CD33" s="707" t="s">
        <v>318</v>
      </c>
      <c r="CE33" s="704"/>
      <c r="CF33" s="704"/>
      <c r="CG33" s="704"/>
      <c r="CH33" s="704"/>
      <c r="CI33" s="704"/>
      <c r="CJ33" s="704"/>
      <c r="CK33" s="704"/>
      <c r="CL33" s="704"/>
      <c r="CM33" s="704"/>
      <c r="CN33" s="704"/>
      <c r="CO33" s="704"/>
      <c r="CP33" s="704"/>
      <c r="CQ33" s="705"/>
      <c r="CR33" s="665">
        <v>1384831</v>
      </c>
      <c r="CS33" s="676"/>
      <c r="CT33" s="676"/>
      <c r="CU33" s="676"/>
      <c r="CV33" s="676"/>
      <c r="CW33" s="676"/>
      <c r="CX33" s="676"/>
      <c r="CY33" s="677"/>
      <c r="CZ33" s="668">
        <v>54.2</v>
      </c>
      <c r="DA33" s="678"/>
      <c r="DB33" s="678"/>
      <c r="DC33" s="679"/>
      <c r="DD33" s="671">
        <v>1172047</v>
      </c>
      <c r="DE33" s="676"/>
      <c r="DF33" s="676"/>
      <c r="DG33" s="676"/>
      <c r="DH33" s="676"/>
      <c r="DI33" s="676"/>
      <c r="DJ33" s="676"/>
      <c r="DK33" s="677"/>
      <c r="DL33" s="671">
        <v>709719</v>
      </c>
      <c r="DM33" s="676"/>
      <c r="DN33" s="676"/>
      <c r="DO33" s="676"/>
      <c r="DP33" s="676"/>
      <c r="DQ33" s="676"/>
      <c r="DR33" s="676"/>
      <c r="DS33" s="676"/>
      <c r="DT33" s="676"/>
      <c r="DU33" s="676"/>
      <c r="DV33" s="677"/>
      <c r="DW33" s="668">
        <v>36.4</v>
      </c>
      <c r="DX33" s="678"/>
      <c r="DY33" s="678"/>
      <c r="DZ33" s="678"/>
      <c r="EA33" s="678"/>
      <c r="EB33" s="678"/>
      <c r="EC33" s="699"/>
    </row>
    <row r="34" spans="2:133" ht="11.25" customHeight="1" x14ac:dyDescent="0.2">
      <c r="B34" s="662" t="s">
        <v>319</v>
      </c>
      <c r="C34" s="663"/>
      <c r="D34" s="663"/>
      <c r="E34" s="663"/>
      <c r="F34" s="663"/>
      <c r="G34" s="663"/>
      <c r="H34" s="663"/>
      <c r="I34" s="663"/>
      <c r="J34" s="663"/>
      <c r="K34" s="663"/>
      <c r="L34" s="663"/>
      <c r="M34" s="663"/>
      <c r="N34" s="663"/>
      <c r="O34" s="663"/>
      <c r="P34" s="663"/>
      <c r="Q34" s="664"/>
      <c r="R34" s="665">
        <v>172069</v>
      </c>
      <c r="S34" s="666"/>
      <c r="T34" s="666"/>
      <c r="U34" s="666"/>
      <c r="V34" s="666"/>
      <c r="W34" s="666"/>
      <c r="X34" s="666"/>
      <c r="Y34" s="667"/>
      <c r="Z34" s="692">
        <v>6.4</v>
      </c>
      <c r="AA34" s="692"/>
      <c r="AB34" s="692"/>
      <c r="AC34" s="692"/>
      <c r="AD34" s="693" t="s">
        <v>128</v>
      </c>
      <c r="AE34" s="693"/>
      <c r="AF34" s="693"/>
      <c r="AG34" s="693"/>
      <c r="AH34" s="693"/>
      <c r="AI34" s="693"/>
      <c r="AJ34" s="693"/>
      <c r="AK34" s="693"/>
      <c r="AL34" s="668" t="s">
        <v>128</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320</v>
      </c>
      <c r="CE34" s="704"/>
      <c r="CF34" s="704"/>
      <c r="CG34" s="704"/>
      <c r="CH34" s="704"/>
      <c r="CI34" s="704"/>
      <c r="CJ34" s="704"/>
      <c r="CK34" s="704"/>
      <c r="CL34" s="704"/>
      <c r="CM34" s="704"/>
      <c r="CN34" s="704"/>
      <c r="CO34" s="704"/>
      <c r="CP34" s="704"/>
      <c r="CQ34" s="705"/>
      <c r="CR34" s="665">
        <v>403491</v>
      </c>
      <c r="CS34" s="666"/>
      <c r="CT34" s="666"/>
      <c r="CU34" s="666"/>
      <c r="CV34" s="666"/>
      <c r="CW34" s="666"/>
      <c r="CX34" s="666"/>
      <c r="CY34" s="667"/>
      <c r="CZ34" s="668">
        <v>15.8</v>
      </c>
      <c r="DA34" s="678"/>
      <c r="DB34" s="678"/>
      <c r="DC34" s="679"/>
      <c r="DD34" s="671">
        <v>325533</v>
      </c>
      <c r="DE34" s="666"/>
      <c r="DF34" s="666"/>
      <c r="DG34" s="666"/>
      <c r="DH34" s="666"/>
      <c r="DI34" s="666"/>
      <c r="DJ34" s="666"/>
      <c r="DK34" s="667"/>
      <c r="DL34" s="671">
        <v>267925</v>
      </c>
      <c r="DM34" s="666"/>
      <c r="DN34" s="666"/>
      <c r="DO34" s="666"/>
      <c r="DP34" s="666"/>
      <c r="DQ34" s="666"/>
      <c r="DR34" s="666"/>
      <c r="DS34" s="666"/>
      <c r="DT34" s="666"/>
      <c r="DU34" s="666"/>
      <c r="DV34" s="667"/>
      <c r="DW34" s="668">
        <v>13.8</v>
      </c>
      <c r="DX34" s="678"/>
      <c r="DY34" s="678"/>
      <c r="DZ34" s="678"/>
      <c r="EA34" s="678"/>
      <c r="EB34" s="678"/>
      <c r="EC34" s="699"/>
    </row>
    <row r="35" spans="2:133" ht="11.25" customHeight="1" x14ac:dyDescent="0.2">
      <c r="B35" s="662" t="s">
        <v>321</v>
      </c>
      <c r="C35" s="663"/>
      <c r="D35" s="663"/>
      <c r="E35" s="663"/>
      <c r="F35" s="663"/>
      <c r="G35" s="663"/>
      <c r="H35" s="663"/>
      <c r="I35" s="663"/>
      <c r="J35" s="663"/>
      <c r="K35" s="663"/>
      <c r="L35" s="663"/>
      <c r="M35" s="663"/>
      <c r="N35" s="663"/>
      <c r="O35" s="663"/>
      <c r="P35" s="663"/>
      <c r="Q35" s="664"/>
      <c r="R35" s="665">
        <v>18836</v>
      </c>
      <c r="S35" s="666"/>
      <c r="T35" s="666"/>
      <c r="U35" s="666"/>
      <c r="V35" s="666"/>
      <c r="W35" s="666"/>
      <c r="X35" s="666"/>
      <c r="Y35" s="667"/>
      <c r="Z35" s="692">
        <v>0.7</v>
      </c>
      <c r="AA35" s="692"/>
      <c r="AB35" s="692"/>
      <c r="AC35" s="692"/>
      <c r="AD35" s="693">
        <v>18339</v>
      </c>
      <c r="AE35" s="693"/>
      <c r="AF35" s="693"/>
      <c r="AG35" s="693"/>
      <c r="AH35" s="693"/>
      <c r="AI35" s="693"/>
      <c r="AJ35" s="693"/>
      <c r="AK35" s="693"/>
      <c r="AL35" s="668">
        <v>1.1000000000000001</v>
      </c>
      <c r="AM35" s="669"/>
      <c r="AN35" s="669"/>
      <c r="AO35" s="694"/>
      <c r="AP35" s="218"/>
      <c r="AQ35" s="724" t="s">
        <v>322</v>
      </c>
      <c r="AR35" s="725"/>
      <c r="AS35" s="725"/>
      <c r="AT35" s="725"/>
      <c r="AU35" s="725"/>
      <c r="AV35" s="725"/>
      <c r="AW35" s="725"/>
      <c r="AX35" s="725"/>
      <c r="AY35" s="725"/>
      <c r="AZ35" s="725"/>
      <c r="BA35" s="725"/>
      <c r="BB35" s="725"/>
      <c r="BC35" s="725"/>
      <c r="BD35" s="725"/>
      <c r="BE35" s="725"/>
      <c r="BF35" s="726"/>
      <c r="BG35" s="724" t="s">
        <v>323</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324</v>
      </c>
      <c r="CE35" s="704"/>
      <c r="CF35" s="704"/>
      <c r="CG35" s="704"/>
      <c r="CH35" s="704"/>
      <c r="CI35" s="704"/>
      <c r="CJ35" s="704"/>
      <c r="CK35" s="704"/>
      <c r="CL35" s="704"/>
      <c r="CM35" s="704"/>
      <c r="CN35" s="704"/>
      <c r="CO35" s="704"/>
      <c r="CP35" s="704"/>
      <c r="CQ35" s="705"/>
      <c r="CR35" s="665">
        <v>18623</v>
      </c>
      <c r="CS35" s="676"/>
      <c r="CT35" s="676"/>
      <c r="CU35" s="676"/>
      <c r="CV35" s="676"/>
      <c r="CW35" s="676"/>
      <c r="CX35" s="676"/>
      <c r="CY35" s="677"/>
      <c r="CZ35" s="668">
        <v>0.7</v>
      </c>
      <c r="DA35" s="678"/>
      <c r="DB35" s="678"/>
      <c r="DC35" s="679"/>
      <c r="DD35" s="671">
        <v>17945</v>
      </c>
      <c r="DE35" s="676"/>
      <c r="DF35" s="676"/>
      <c r="DG35" s="676"/>
      <c r="DH35" s="676"/>
      <c r="DI35" s="676"/>
      <c r="DJ35" s="676"/>
      <c r="DK35" s="677"/>
      <c r="DL35" s="671">
        <v>14677</v>
      </c>
      <c r="DM35" s="676"/>
      <c r="DN35" s="676"/>
      <c r="DO35" s="676"/>
      <c r="DP35" s="676"/>
      <c r="DQ35" s="676"/>
      <c r="DR35" s="676"/>
      <c r="DS35" s="676"/>
      <c r="DT35" s="676"/>
      <c r="DU35" s="676"/>
      <c r="DV35" s="677"/>
      <c r="DW35" s="668">
        <v>0.8</v>
      </c>
      <c r="DX35" s="678"/>
      <c r="DY35" s="678"/>
      <c r="DZ35" s="678"/>
      <c r="EA35" s="678"/>
      <c r="EB35" s="678"/>
      <c r="EC35" s="699"/>
    </row>
    <row r="36" spans="2:133" ht="11.25" customHeight="1" x14ac:dyDescent="0.2">
      <c r="B36" s="662" t="s">
        <v>325</v>
      </c>
      <c r="C36" s="663"/>
      <c r="D36" s="663"/>
      <c r="E36" s="663"/>
      <c r="F36" s="663"/>
      <c r="G36" s="663"/>
      <c r="H36" s="663"/>
      <c r="I36" s="663"/>
      <c r="J36" s="663"/>
      <c r="K36" s="663"/>
      <c r="L36" s="663"/>
      <c r="M36" s="663"/>
      <c r="N36" s="663"/>
      <c r="O36" s="663"/>
      <c r="P36" s="663"/>
      <c r="Q36" s="664"/>
      <c r="R36" s="665">
        <v>41543</v>
      </c>
      <c r="S36" s="666"/>
      <c r="T36" s="666"/>
      <c r="U36" s="666"/>
      <c r="V36" s="666"/>
      <c r="W36" s="666"/>
      <c r="X36" s="666"/>
      <c r="Y36" s="667"/>
      <c r="Z36" s="692">
        <v>1.5</v>
      </c>
      <c r="AA36" s="692"/>
      <c r="AB36" s="692"/>
      <c r="AC36" s="692"/>
      <c r="AD36" s="693" t="s">
        <v>128</v>
      </c>
      <c r="AE36" s="693"/>
      <c r="AF36" s="693"/>
      <c r="AG36" s="693"/>
      <c r="AH36" s="693"/>
      <c r="AI36" s="693"/>
      <c r="AJ36" s="693"/>
      <c r="AK36" s="693"/>
      <c r="AL36" s="668" t="s">
        <v>128</v>
      </c>
      <c r="AM36" s="669"/>
      <c r="AN36" s="669"/>
      <c r="AO36" s="694"/>
      <c r="AP36" s="218"/>
      <c r="AQ36" s="715" t="s">
        <v>326</v>
      </c>
      <c r="AR36" s="716"/>
      <c r="AS36" s="716"/>
      <c r="AT36" s="716"/>
      <c r="AU36" s="716"/>
      <c r="AV36" s="716"/>
      <c r="AW36" s="716"/>
      <c r="AX36" s="716"/>
      <c r="AY36" s="717"/>
      <c r="AZ36" s="718">
        <v>298492</v>
      </c>
      <c r="BA36" s="719"/>
      <c r="BB36" s="719"/>
      <c r="BC36" s="719"/>
      <c r="BD36" s="719"/>
      <c r="BE36" s="719"/>
      <c r="BF36" s="720"/>
      <c r="BG36" s="721" t="s">
        <v>327</v>
      </c>
      <c r="BH36" s="722"/>
      <c r="BI36" s="722"/>
      <c r="BJ36" s="722"/>
      <c r="BK36" s="722"/>
      <c r="BL36" s="722"/>
      <c r="BM36" s="722"/>
      <c r="BN36" s="722"/>
      <c r="BO36" s="722"/>
      <c r="BP36" s="722"/>
      <c r="BQ36" s="722"/>
      <c r="BR36" s="722"/>
      <c r="BS36" s="722"/>
      <c r="BT36" s="722"/>
      <c r="BU36" s="723"/>
      <c r="BV36" s="718">
        <v>18551</v>
      </c>
      <c r="BW36" s="719"/>
      <c r="BX36" s="719"/>
      <c r="BY36" s="719"/>
      <c r="BZ36" s="719"/>
      <c r="CA36" s="719"/>
      <c r="CB36" s="720"/>
      <c r="CD36" s="707" t="s">
        <v>328</v>
      </c>
      <c r="CE36" s="704"/>
      <c r="CF36" s="704"/>
      <c r="CG36" s="704"/>
      <c r="CH36" s="704"/>
      <c r="CI36" s="704"/>
      <c r="CJ36" s="704"/>
      <c r="CK36" s="704"/>
      <c r="CL36" s="704"/>
      <c r="CM36" s="704"/>
      <c r="CN36" s="704"/>
      <c r="CO36" s="704"/>
      <c r="CP36" s="704"/>
      <c r="CQ36" s="705"/>
      <c r="CR36" s="665">
        <v>455020</v>
      </c>
      <c r="CS36" s="666"/>
      <c r="CT36" s="666"/>
      <c r="CU36" s="666"/>
      <c r="CV36" s="666"/>
      <c r="CW36" s="666"/>
      <c r="CX36" s="666"/>
      <c r="CY36" s="667"/>
      <c r="CZ36" s="668">
        <v>17.8</v>
      </c>
      <c r="DA36" s="678"/>
      <c r="DB36" s="678"/>
      <c r="DC36" s="679"/>
      <c r="DD36" s="671">
        <v>358477</v>
      </c>
      <c r="DE36" s="666"/>
      <c r="DF36" s="666"/>
      <c r="DG36" s="666"/>
      <c r="DH36" s="666"/>
      <c r="DI36" s="666"/>
      <c r="DJ36" s="666"/>
      <c r="DK36" s="667"/>
      <c r="DL36" s="671">
        <v>321979</v>
      </c>
      <c r="DM36" s="666"/>
      <c r="DN36" s="666"/>
      <c r="DO36" s="666"/>
      <c r="DP36" s="666"/>
      <c r="DQ36" s="666"/>
      <c r="DR36" s="666"/>
      <c r="DS36" s="666"/>
      <c r="DT36" s="666"/>
      <c r="DU36" s="666"/>
      <c r="DV36" s="667"/>
      <c r="DW36" s="668">
        <v>16.5</v>
      </c>
      <c r="DX36" s="678"/>
      <c r="DY36" s="678"/>
      <c r="DZ36" s="678"/>
      <c r="EA36" s="678"/>
      <c r="EB36" s="678"/>
      <c r="EC36" s="699"/>
    </row>
    <row r="37" spans="2:133" ht="11.25" customHeight="1" x14ac:dyDescent="0.2">
      <c r="B37" s="662" t="s">
        <v>329</v>
      </c>
      <c r="C37" s="663"/>
      <c r="D37" s="663"/>
      <c r="E37" s="663"/>
      <c r="F37" s="663"/>
      <c r="G37" s="663"/>
      <c r="H37" s="663"/>
      <c r="I37" s="663"/>
      <c r="J37" s="663"/>
      <c r="K37" s="663"/>
      <c r="L37" s="663"/>
      <c r="M37" s="663"/>
      <c r="N37" s="663"/>
      <c r="O37" s="663"/>
      <c r="P37" s="663"/>
      <c r="Q37" s="664"/>
      <c r="R37" s="665">
        <v>7103</v>
      </c>
      <c r="S37" s="666"/>
      <c r="T37" s="666"/>
      <c r="U37" s="666"/>
      <c r="V37" s="666"/>
      <c r="W37" s="666"/>
      <c r="X37" s="666"/>
      <c r="Y37" s="667"/>
      <c r="Z37" s="692">
        <v>0.3</v>
      </c>
      <c r="AA37" s="692"/>
      <c r="AB37" s="692"/>
      <c r="AC37" s="692"/>
      <c r="AD37" s="693" t="s">
        <v>128</v>
      </c>
      <c r="AE37" s="693"/>
      <c r="AF37" s="693"/>
      <c r="AG37" s="693"/>
      <c r="AH37" s="693"/>
      <c r="AI37" s="693"/>
      <c r="AJ37" s="693"/>
      <c r="AK37" s="693"/>
      <c r="AL37" s="668" t="s">
        <v>128</v>
      </c>
      <c r="AM37" s="669"/>
      <c r="AN37" s="669"/>
      <c r="AO37" s="694"/>
      <c r="AQ37" s="700" t="s">
        <v>330</v>
      </c>
      <c r="AR37" s="701"/>
      <c r="AS37" s="701"/>
      <c r="AT37" s="701"/>
      <c r="AU37" s="701"/>
      <c r="AV37" s="701"/>
      <c r="AW37" s="701"/>
      <c r="AX37" s="701"/>
      <c r="AY37" s="702"/>
      <c r="AZ37" s="665">
        <v>155500</v>
      </c>
      <c r="BA37" s="666"/>
      <c r="BB37" s="666"/>
      <c r="BC37" s="666"/>
      <c r="BD37" s="676"/>
      <c r="BE37" s="676"/>
      <c r="BF37" s="703"/>
      <c r="BG37" s="707" t="s">
        <v>331</v>
      </c>
      <c r="BH37" s="704"/>
      <c r="BI37" s="704"/>
      <c r="BJ37" s="704"/>
      <c r="BK37" s="704"/>
      <c r="BL37" s="704"/>
      <c r="BM37" s="704"/>
      <c r="BN37" s="704"/>
      <c r="BO37" s="704"/>
      <c r="BP37" s="704"/>
      <c r="BQ37" s="704"/>
      <c r="BR37" s="704"/>
      <c r="BS37" s="704"/>
      <c r="BT37" s="704"/>
      <c r="BU37" s="705"/>
      <c r="BV37" s="665">
        <v>17080</v>
      </c>
      <c r="BW37" s="666"/>
      <c r="BX37" s="666"/>
      <c r="BY37" s="666"/>
      <c r="BZ37" s="666"/>
      <c r="CA37" s="666"/>
      <c r="CB37" s="706"/>
      <c r="CD37" s="707" t="s">
        <v>332</v>
      </c>
      <c r="CE37" s="704"/>
      <c r="CF37" s="704"/>
      <c r="CG37" s="704"/>
      <c r="CH37" s="704"/>
      <c r="CI37" s="704"/>
      <c r="CJ37" s="704"/>
      <c r="CK37" s="704"/>
      <c r="CL37" s="704"/>
      <c r="CM37" s="704"/>
      <c r="CN37" s="704"/>
      <c r="CO37" s="704"/>
      <c r="CP37" s="704"/>
      <c r="CQ37" s="705"/>
      <c r="CR37" s="665">
        <v>60875</v>
      </c>
      <c r="CS37" s="676"/>
      <c r="CT37" s="676"/>
      <c r="CU37" s="676"/>
      <c r="CV37" s="676"/>
      <c r="CW37" s="676"/>
      <c r="CX37" s="676"/>
      <c r="CY37" s="677"/>
      <c r="CZ37" s="668">
        <v>2.4</v>
      </c>
      <c r="DA37" s="678"/>
      <c r="DB37" s="678"/>
      <c r="DC37" s="679"/>
      <c r="DD37" s="671">
        <v>54030</v>
      </c>
      <c r="DE37" s="676"/>
      <c r="DF37" s="676"/>
      <c r="DG37" s="676"/>
      <c r="DH37" s="676"/>
      <c r="DI37" s="676"/>
      <c r="DJ37" s="676"/>
      <c r="DK37" s="677"/>
      <c r="DL37" s="671">
        <v>48182</v>
      </c>
      <c r="DM37" s="676"/>
      <c r="DN37" s="676"/>
      <c r="DO37" s="676"/>
      <c r="DP37" s="676"/>
      <c r="DQ37" s="676"/>
      <c r="DR37" s="676"/>
      <c r="DS37" s="676"/>
      <c r="DT37" s="676"/>
      <c r="DU37" s="676"/>
      <c r="DV37" s="677"/>
      <c r="DW37" s="668">
        <v>2.5</v>
      </c>
      <c r="DX37" s="678"/>
      <c r="DY37" s="678"/>
      <c r="DZ37" s="678"/>
      <c r="EA37" s="678"/>
      <c r="EB37" s="678"/>
      <c r="EC37" s="699"/>
    </row>
    <row r="38" spans="2:133" ht="11.25" customHeight="1" x14ac:dyDescent="0.2">
      <c r="B38" s="662" t="s">
        <v>333</v>
      </c>
      <c r="C38" s="663"/>
      <c r="D38" s="663"/>
      <c r="E38" s="663"/>
      <c r="F38" s="663"/>
      <c r="G38" s="663"/>
      <c r="H38" s="663"/>
      <c r="I38" s="663"/>
      <c r="J38" s="663"/>
      <c r="K38" s="663"/>
      <c r="L38" s="663"/>
      <c r="M38" s="663"/>
      <c r="N38" s="663"/>
      <c r="O38" s="663"/>
      <c r="P38" s="663"/>
      <c r="Q38" s="664"/>
      <c r="R38" s="665">
        <v>134827</v>
      </c>
      <c r="S38" s="666"/>
      <c r="T38" s="666"/>
      <c r="U38" s="666"/>
      <c r="V38" s="666"/>
      <c r="W38" s="666"/>
      <c r="X38" s="666"/>
      <c r="Y38" s="667"/>
      <c r="Z38" s="692">
        <v>5</v>
      </c>
      <c r="AA38" s="692"/>
      <c r="AB38" s="692"/>
      <c r="AC38" s="692"/>
      <c r="AD38" s="693" t="s">
        <v>128</v>
      </c>
      <c r="AE38" s="693"/>
      <c r="AF38" s="693"/>
      <c r="AG38" s="693"/>
      <c r="AH38" s="693"/>
      <c r="AI38" s="693"/>
      <c r="AJ38" s="693"/>
      <c r="AK38" s="693"/>
      <c r="AL38" s="668" t="s">
        <v>128</v>
      </c>
      <c r="AM38" s="669"/>
      <c r="AN38" s="669"/>
      <c r="AO38" s="694"/>
      <c r="AQ38" s="700" t="s">
        <v>334</v>
      </c>
      <c r="AR38" s="701"/>
      <c r="AS38" s="701"/>
      <c r="AT38" s="701"/>
      <c r="AU38" s="701"/>
      <c r="AV38" s="701"/>
      <c r="AW38" s="701"/>
      <c r="AX38" s="701"/>
      <c r="AY38" s="702"/>
      <c r="AZ38" s="665">
        <v>19444</v>
      </c>
      <c r="BA38" s="666"/>
      <c r="BB38" s="666"/>
      <c r="BC38" s="666"/>
      <c r="BD38" s="676"/>
      <c r="BE38" s="676"/>
      <c r="BF38" s="703"/>
      <c r="BG38" s="707" t="s">
        <v>335</v>
      </c>
      <c r="BH38" s="704"/>
      <c r="BI38" s="704"/>
      <c r="BJ38" s="704"/>
      <c r="BK38" s="704"/>
      <c r="BL38" s="704"/>
      <c r="BM38" s="704"/>
      <c r="BN38" s="704"/>
      <c r="BO38" s="704"/>
      <c r="BP38" s="704"/>
      <c r="BQ38" s="704"/>
      <c r="BR38" s="704"/>
      <c r="BS38" s="704"/>
      <c r="BT38" s="704"/>
      <c r="BU38" s="705"/>
      <c r="BV38" s="665">
        <v>490</v>
      </c>
      <c r="BW38" s="666"/>
      <c r="BX38" s="666"/>
      <c r="BY38" s="666"/>
      <c r="BZ38" s="666"/>
      <c r="CA38" s="666"/>
      <c r="CB38" s="706"/>
      <c r="CD38" s="707" t="s">
        <v>336</v>
      </c>
      <c r="CE38" s="704"/>
      <c r="CF38" s="704"/>
      <c r="CG38" s="704"/>
      <c r="CH38" s="704"/>
      <c r="CI38" s="704"/>
      <c r="CJ38" s="704"/>
      <c r="CK38" s="704"/>
      <c r="CL38" s="704"/>
      <c r="CM38" s="704"/>
      <c r="CN38" s="704"/>
      <c r="CO38" s="704"/>
      <c r="CP38" s="704"/>
      <c r="CQ38" s="705"/>
      <c r="CR38" s="665">
        <v>298492</v>
      </c>
      <c r="CS38" s="666"/>
      <c r="CT38" s="666"/>
      <c r="CU38" s="666"/>
      <c r="CV38" s="666"/>
      <c r="CW38" s="666"/>
      <c r="CX38" s="666"/>
      <c r="CY38" s="667"/>
      <c r="CZ38" s="668">
        <v>11.7</v>
      </c>
      <c r="DA38" s="678"/>
      <c r="DB38" s="678"/>
      <c r="DC38" s="679"/>
      <c r="DD38" s="671">
        <v>282113</v>
      </c>
      <c r="DE38" s="666"/>
      <c r="DF38" s="666"/>
      <c r="DG38" s="666"/>
      <c r="DH38" s="666"/>
      <c r="DI38" s="666"/>
      <c r="DJ38" s="666"/>
      <c r="DK38" s="667"/>
      <c r="DL38" s="671">
        <v>105138</v>
      </c>
      <c r="DM38" s="666"/>
      <c r="DN38" s="666"/>
      <c r="DO38" s="666"/>
      <c r="DP38" s="666"/>
      <c r="DQ38" s="666"/>
      <c r="DR38" s="666"/>
      <c r="DS38" s="666"/>
      <c r="DT38" s="666"/>
      <c r="DU38" s="666"/>
      <c r="DV38" s="667"/>
      <c r="DW38" s="668">
        <v>5.4</v>
      </c>
      <c r="DX38" s="678"/>
      <c r="DY38" s="678"/>
      <c r="DZ38" s="678"/>
      <c r="EA38" s="678"/>
      <c r="EB38" s="678"/>
      <c r="EC38" s="699"/>
    </row>
    <row r="39" spans="2:133" ht="11.25" customHeight="1" x14ac:dyDescent="0.2">
      <c r="B39" s="662" t="s">
        <v>337</v>
      </c>
      <c r="C39" s="663"/>
      <c r="D39" s="663"/>
      <c r="E39" s="663"/>
      <c r="F39" s="663"/>
      <c r="G39" s="663"/>
      <c r="H39" s="663"/>
      <c r="I39" s="663"/>
      <c r="J39" s="663"/>
      <c r="K39" s="663"/>
      <c r="L39" s="663"/>
      <c r="M39" s="663"/>
      <c r="N39" s="663"/>
      <c r="O39" s="663"/>
      <c r="P39" s="663"/>
      <c r="Q39" s="664"/>
      <c r="R39" s="665">
        <v>42124</v>
      </c>
      <c r="S39" s="666"/>
      <c r="T39" s="666"/>
      <c r="U39" s="666"/>
      <c r="V39" s="666"/>
      <c r="W39" s="666"/>
      <c r="X39" s="666"/>
      <c r="Y39" s="667"/>
      <c r="Z39" s="692">
        <v>1.6</v>
      </c>
      <c r="AA39" s="692"/>
      <c r="AB39" s="692"/>
      <c r="AC39" s="692"/>
      <c r="AD39" s="693">
        <v>17</v>
      </c>
      <c r="AE39" s="693"/>
      <c r="AF39" s="693"/>
      <c r="AG39" s="693"/>
      <c r="AH39" s="693"/>
      <c r="AI39" s="693"/>
      <c r="AJ39" s="693"/>
      <c r="AK39" s="693"/>
      <c r="AL39" s="668">
        <v>0</v>
      </c>
      <c r="AM39" s="669"/>
      <c r="AN39" s="669"/>
      <c r="AO39" s="694"/>
      <c r="AQ39" s="700" t="s">
        <v>338</v>
      </c>
      <c r="AR39" s="701"/>
      <c r="AS39" s="701"/>
      <c r="AT39" s="701"/>
      <c r="AU39" s="701"/>
      <c r="AV39" s="701"/>
      <c r="AW39" s="701"/>
      <c r="AX39" s="701"/>
      <c r="AY39" s="702"/>
      <c r="AZ39" s="665" t="s">
        <v>128</v>
      </c>
      <c r="BA39" s="666"/>
      <c r="BB39" s="666"/>
      <c r="BC39" s="666"/>
      <c r="BD39" s="676"/>
      <c r="BE39" s="676"/>
      <c r="BF39" s="703"/>
      <c r="BG39" s="707" t="s">
        <v>339</v>
      </c>
      <c r="BH39" s="704"/>
      <c r="BI39" s="704"/>
      <c r="BJ39" s="704"/>
      <c r="BK39" s="704"/>
      <c r="BL39" s="704"/>
      <c r="BM39" s="704"/>
      <c r="BN39" s="704"/>
      <c r="BO39" s="704"/>
      <c r="BP39" s="704"/>
      <c r="BQ39" s="704"/>
      <c r="BR39" s="704"/>
      <c r="BS39" s="704"/>
      <c r="BT39" s="704"/>
      <c r="BU39" s="705"/>
      <c r="BV39" s="665">
        <v>769</v>
      </c>
      <c r="BW39" s="666"/>
      <c r="BX39" s="666"/>
      <c r="BY39" s="666"/>
      <c r="BZ39" s="666"/>
      <c r="CA39" s="666"/>
      <c r="CB39" s="706"/>
      <c r="CD39" s="707" t="s">
        <v>340</v>
      </c>
      <c r="CE39" s="704"/>
      <c r="CF39" s="704"/>
      <c r="CG39" s="704"/>
      <c r="CH39" s="704"/>
      <c r="CI39" s="704"/>
      <c r="CJ39" s="704"/>
      <c r="CK39" s="704"/>
      <c r="CL39" s="704"/>
      <c r="CM39" s="704"/>
      <c r="CN39" s="704"/>
      <c r="CO39" s="704"/>
      <c r="CP39" s="704"/>
      <c r="CQ39" s="705"/>
      <c r="CR39" s="665">
        <v>200205</v>
      </c>
      <c r="CS39" s="676"/>
      <c r="CT39" s="676"/>
      <c r="CU39" s="676"/>
      <c r="CV39" s="676"/>
      <c r="CW39" s="676"/>
      <c r="CX39" s="676"/>
      <c r="CY39" s="677"/>
      <c r="CZ39" s="668">
        <v>7.8</v>
      </c>
      <c r="DA39" s="678"/>
      <c r="DB39" s="678"/>
      <c r="DC39" s="679"/>
      <c r="DD39" s="671">
        <v>187979</v>
      </c>
      <c r="DE39" s="676"/>
      <c r="DF39" s="676"/>
      <c r="DG39" s="676"/>
      <c r="DH39" s="676"/>
      <c r="DI39" s="676"/>
      <c r="DJ39" s="676"/>
      <c r="DK39" s="677"/>
      <c r="DL39" s="671" t="s">
        <v>128</v>
      </c>
      <c r="DM39" s="676"/>
      <c r="DN39" s="676"/>
      <c r="DO39" s="676"/>
      <c r="DP39" s="676"/>
      <c r="DQ39" s="676"/>
      <c r="DR39" s="676"/>
      <c r="DS39" s="676"/>
      <c r="DT39" s="676"/>
      <c r="DU39" s="676"/>
      <c r="DV39" s="677"/>
      <c r="DW39" s="668" t="s">
        <v>128</v>
      </c>
      <c r="DX39" s="678"/>
      <c r="DY39" s="678"/>
      <c r="DZ39" s="678"/>
      <c r="EA39" s="678"/>
      <c r="EB39" s="678"/>
      <c r="EC39" s="699"/>
    </row>
    <row r="40" spans="2:133" ht="11.25" customHeight="1" x14ac:dyDescent="0.2">
      <c r="B40" s="662" t="s">
        <v>341</v>
      </c>
      <c r="C40" s="663"/>
      <c r="D40" s="663"/>
      <c r="E40" s="663"/>
      <c r="F40" s="663"/>
      <c r="G40" s="663"/>
      <c r="H40" s="663"/>
      <c r="I40" s="663"/>
      <c r="J40" s="663"/>
      <c r="K40" s="663"/>
      <c r="L40" s="663"/>
      <c r="M40" s="663"/>
      <c r="N40" s="663"/>
      <c r="O40" s="663"/>
      <c r="P40" s="663"/>
      <c r="Q40" s="664"/>
      <c r="R40" s="665">
        <v>234700</v>
      </c>
      <c r="S40" s="666"/>
      <c r="T40" s="666"/>
      <c r="U40" s="666"/>
      <c r="V40" s="666"/>
      <c r="W40" s="666"/>
      <c r="X40" s="666"/>
      <c r="Y40" s="667"/>
      <c r="Z40" s="692">
        <v>8.6999999999999993</v>
      </c>
      <c r="AA40" s="692"/>
      <c r="AB40" s="692"/>
      <c r="AC40" s="692"/>
      <c r="AD40" s="693" t="s">
        <v>128</v>
      </c>
      <c r="AE40" s="693"/>
      <c r="AF40" s="693"/>
      <c r="AG40" s="693"/>
      <c r="AH40" s="693"/>
      <c r="AI40" s="693"/>
      <c r="AJ40" s="693"/>
      <c r="AK40" s="693"/>
      <c r="AL40" s="668" t="s">
        <v>128</v>
      </c>
      <c r="AM40" s="669"/>
      <c r="AN40" s="669"/>
      <c r="AO40" s="694"/>
      <c r="AQ40" s="700" t="s">
        <v>342</v>
      </c>
      <c r="AR40" s="701"/>
      <c r="AS40" s="701"/>
      <c r="AT40" s="701"/>
      <c r="AU40" s="701"/>
      <c r="AV40" s="701"/>
      <c r="AW40" s="701"/>
      <c r="AX40" s="701"/>
      <c r="AY40" s="702"/>
      <c r="AZ40" s="665" t="s">
        <v>128</v>
      </c>
      <c r="BA40" s="666"/>
      <c r="BB40" s="666"/>
      <c r="BC40" s="666"/>
      <c r="BD40" s="676"/>
      <c r="BE40" s="676"/>
      <c r="BF40" s="703"/>
      <c r="BG40" s="708" t="s">
        <v>343</v>
      </c>
      <c r="BH40" s="709"/>
      <c r="BI40" s="709"/>
      <c r="BJ40" s="709"/>
      <c r="BK40" s="709"/>
      <c r="BL40" s="363"/>
      <c r="BM40" s="704" t="s">
        <v>344</v>
      </c>
      <c r="BN40" s="704"/>
      <c r="BO40" s="704"/>
      <c r="BP40" s="704"/>
      <c r="BQ40" s="704"/>
      <c r="BR40" s="704"/>
      <c r="BS40" s="704"/>
      <c r="BT40" s="704"/>
      <c r="BU40" s="705"/>
      <c r="BV40" s="665">
        <v>84</v>
      </c>
      <c r="BW40" s="666"/>
      <c r="BX40" s="666"/>
      <c r="BY40" s="666"/>
      <c r="BZ40" s="666"/>
      <c r="CA40" s="666"/>
      <c r="CB40" s="706"/>
      <c r="CD40" s="707" t="s">
        <v>345</v>
      </c>
      <c r="CE40" s="704"/>
      <c r="CF40" s="704"/>
      <c r="CG40" s="704"/>
      <c r="CH40" s="704"/>
      <c r="CI40" s="704"/>
      <c r="CJ40" s="704"/>
      <c r="CK40" s="704"/>
      <c r="CL40" s="704"/>
      <c r="CM40" s="704"/>
      <c r="CN40" s="704"/>
      <c r="CO40" s="704"/>
      <c r="CP40" s="704"/>
      <c r="CQ40" s="705"/>
      <c r="CR40" s="665">
        <v>9000</v>
      </c>
      <c r="CS40" s="666"/>
      <c r="CT40" s="666"/>
      <c r="CU40" s="666"/>
      <c r="CV40" s="666"/>
      <c r="CW40" s="666"/>
      <c r="CX40" s="666"/>
      <c r="CY40" s="667"/>
      <c r="CZ40" s="668">
        <v>0.4</v>
      </c>
      <c r="DA40" s="678"/>
      <c r="DB40" s="678"/>
      <c r="DC40" s="679"/>
      <c r="DD40" s="671" t="s">
        <v>128</v>
      </c>
      <c r="DE40" s="666"/>
      <c r="DF40" s="666"/>
      <c r="DG40" s="666"/>
      <c r="DH40" s="666"/>
      <c r="DI40" s="666"/>
      <c r="DJ40" s="666"/>
      <c r="DK40" s="667"/>
      <c r="DL40" s="671" t="s">
        <v>128</v>
      </c>
      <c r="DM40" s="666"/>
      <c r="DN40" s="666"/>
      <c r="DO40" s="666"/>
      <c r="DP40" s="666"/>
      <c r="DQ40" s="666"/>
      <c r="DR40" s="666"/>
      <c r="DS40" s="666"/>
      <c r="DT40" s="666"/>
      <c r="DU40" s="666"/>
      <c r="DV40" s="667"/>
      <c r="DW40" s="668" t="s">
        <v>128</v>
      </c>
      <c r="DX40" s="678"/>
      <c r="DY40" s="678"/>
      <c r="DZ40" s="678"/>
      <c r="EA40" s="678"/>
      <c r="EB40" s="678"/>
      <c r="EC40" s="699"/>
    </row>
    <row r="41" spans="2:133" ht="11.25" customHeight="1" x14ac:dyDescent="0.2">
      <c r="B41" s="662" t="s">
        <v>346</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92" t="s">
        <v>128</v>
      </c>
      <c r="AA41" s="692"/>
      <c r="AB41" s="692"/>
      <c r="AC41" s="692"/>
      <c r="AD41" s="693" t="s">
        <v>128</v>
      </c>
      <c r="AE41" s="693"/>
      <c r="AF41" s="693"/>
      <c r="AG41" s="693"/>
      <c r="AH41" s="693"/>
      <c r="AI41" s="693"/>
      <c r="AJ41" s="693"/>
      <c r="AK41" s="693"/>
      <c r="AL41" s="668" t="s">
        <v>128</v>
      </c>
      <c r="AM41" s="669"/>
      <c r="AN41" s="669"/>
      <c r="AO41" s="694"/>
      <c r="AQ41" s="700" t="s">
        <v>347</v>
      </c>
      <c r="AR41" s="701"/>
      <c r="AS41" s="701"/>
      <c r="AT41" s="701"/>
      <c r="AU41" s="701"/>
      <c r="AV41" s="701"/>
      <c r="AW41" s="701"/>
      <c r="AX41" s="701"/>
      <c r="AY41" s="702"/>
      <c r="AZ41" s="665">
        <v>27935</v>
      </c>
      <c r="BA41" s="666"/>
      <c r="BB41" s="666"/>
      <c r="BC41" s="666"/>
      <c r="BD41" s="676"/>
      <c r="BE41" s="676"/>
      <c r="BF41" s="703"/>
      <c r="BG41" s="708"/>
      <c r="BH41" s="709"/>
      <c r="BI41" s="709"/>
      <c r="BJ41" s="709"/>
      <c r="BK41" s="709"/>
      <c r="BL41" s="363"/>
      <c r="BM41" s="704" t="s">
        <v>348</v>
      </c>
      <c r="BN41" s="704"/>
      <c r="BO41" s="704"/>
      <c r="BP41" s="704"/>
      <c r="BQ41" s="704"/>
      <c r="BR41" s="704"/>
      <c r="BS41" s="704"/>
      <c r="BT41" s="704"/>
      <c r="BU41" s="705"/>
      <c r="BV41" s="665" t="s">
        <v>128</v>
      </c>
      <c r="BW41" s="666"/>
      <c r="BX41" s="666"/>
      <c r="BY41" s="666"/>
      <c r="BZ41" s="666"/>
      <c r="CA41" s="666"/>
      <c r="CB41" s="706"/>
      <c r="CD41" s="707" t="s">
        <v>349</v>
      </c>
      <c r="CE41" s="704"/>
      <c r="CF41" s="704"/>
      <c r="CG41" s="704"/>
      <c r="CH41" s="704"/>
      <c r="CI41" s="704"/>
      <c r="CJ41" s="704"/>
      <c r="CK41" s="704"/>
      <c r="CL41" s="704"/>
      <c r="CM41" s="704"/>
      <c r="CN41" s="704"/>
      <c r="CO41" s="704"/>
      <c r="CP41" s="704"/>
      <c r="CQ41" s="705"/>
      <c r="CR41" s="665" t="s">
        <v>128</v>
      </c>
      <c r="CS41" s="676"/>
      <c r="CT41" s="676"/>
      <c r="CU41" s="676"/>
      <c r="CV41" s="676"/>
      <c r="CW41" s="676"/>
      <c r="CX41" s="676"/>
      <c r="CY41" s="677"/>
      <c r="CZ41" s="668" t="s">
        <v>128</v>
      </c>
      <c r="DA41" s="678"/>
      <c r="DB41" s="678"/>
      <c r="DC41" s="679"/>
      <c r="DD41" s="671" t="s">
        <v>128</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350</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92" t="s">
        <v>128</v>
      </c>
      <c r="AA42" s="692"/>
      <c r="AB42" s="692"/>
      <c r="AC42" s="692"/>
      <c r="AD42" s="693" t="s">
        <v>128</v>
      </c>
      <c r="AE42" s="693"/>
      <c r="AF42" s="693"/>
      <c r="AG42" s="693"/>
      <c r="AH42" s="693"/>
      <c r="AI42" s="693"/>
      <c r="AJ42" s="693"/>
      <c r="AK42" s="693"/>
      <c r="AL42" s="668" t="s">
        <v>128</v>
      </c>
      <c r="AM42" s="669"/>
      <c r="AN42" s="669"/>
      <c r="AO42" s="694"/>
      <c r="AQ42" s="712" t="s">
        <v>351</v>
      </c>
      <c r="AR42" s="713"/>
      <c r="AS42" s="713"/>
      <c r="AT42" s="713"/>
      <c r="AU42" s="713"/>
      <c r="AV42" s="713"/>
      <c r="AW42" s="713"/>
      <c r="AX42" s="713"/>
      <c r="AY42" s="714"/>
      <c r="AZ42" s="645">
        <v>95613</v>
      </c>
      <c r="BA42" s="680"/>
      <c r="BB42" s="680"/>
      <c r="BC42" s="680"/>
      <c r="BD42" s="646"/>
      <c r="BE42" s="646"/>
      <c r="BF42" s="695"/>
      <c r="BG42" s="710"/>
      <c r="BH42" s="711"/>
      <c r="BI42" s="711"/>
      <c r="BJ42" s="711"/>
      <c r="BK42" s="711"/>
      <c r="BL42" s="364"/>
      <c r="BM42" s="696" t="s">
        <v>352</v>
      </c>
      <c r="BN42" s="696"/>
      <c r="BO42" s="696"/>
      <c r="BP42" s="696"/>
      <c r="BQ42" s="696"/>
      <c r="BR42" s="696"/>
      <c r="BS42" s="696"/>
      <c r="BT42" s="696"/>
      <c r="BU42" s="697"/>
      <c r="BV42" s="645">
        <v>370</v>
      </c>
      <c r="BW42" s="680"/>
      <c r="BX42" s="680"/>
      <c r="BY42" s="680"/>
      <c r="BZ42" s="680"/>
      <c r="CA42" s="680"/>
      <c r="CB42" s="698"/>
      <c r="CD42" s="662" t="s">
        <v>353</v>
      </c>
      <c r="CE42" s="663"/>
      <c r="CF42" s="663"/>
      <c r="CG42" s="663"/>
      <c r="CH42" s="663"/>
      <c r="CI42" s="663"/>
      <c r="CJ42" s="663"/>
      <c r="CK42" s="663"/>
      <c r="CL42" s="663"/>
      <c r="CM42" s="663"/>
      <c r="CN42" s="663"/>
      <c r="CO42" s="663"/>
      <c r="CP42" s="663"/>
      <c r="CQ42" s="664"/>
      <c r="CR42" s="665">
        <v>232377</v>
      </c>
      <c r="CS42" s="676"/>
      <c r="CT42" s="676"/>
      <c r="CU42" s="676"/>
      <c r="CV42" s="676"/>
      <c r="CW42" s="676"/>
      <c r="CX42" s="676"/>
      <c r="CY42" s="677"/>
      <c r="CZ42" s="668">
        <v>9.1</v>
      </c>
      <c r="DA42" s="678"/>
      <c r="DB42" s="678"/>
      <c r="DC42" s="679"/>
      <c r="DD42" s="671">
        <v>131278</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354</v>
      </c>
      <c r="C43" s="663"/>
      <c r="D43" s="663"/>
      <c r="E43" s="663"/>
      <c r="F43" s="663"/>
      <c r="G43" s="663"/>
      <c r="H43" s="663"/>
      <c r="I43" s="663"/>
      <c r="J43" s="663"/>
      <c r="K43" s="663"/>
      <c r="L43" s="663"/>
      <c r="M43" s="663"/>
      <c r="N43" s="663"/>
      <c r="O43" s="663"/>
      <c r="P43" s="663"/>
      <c r="Q43" s="664"/>
      <c r="R43" s="665">
        <v>234700</v>
      </c>
      <c r="S43" s="666"/>
      <c r="T43" s="666"/>
      <c r="U43" s="666"/>
      <c r="V43" s="666"/>
      <c r="W43" s="666"/>
      <c r="X43" s="666"/>
      <c r="Y43" s="667"/>
      <c r="Z43" s="692">
        <v>8.6999999999999993</v>
      </c>
      <c r="AA43" s="692"/>
      <c r="AB43" s="692"/>
      <c r="AC43" s="692"/>
      <c r="AD43" s="693" t="s">
        <v>128</v>
      </c>
      <c r="AE43" s="693"/>
      <c r="AF43" s="693"/>
      <c r="AG43" s="693"/>
      <c r="AH43" s="693"/>
      <c r="AI43" s="693"/>
      <c r="AJ43" s="693"/>
      <c r="AK43" s="693"/>
      <c r="AL43" s="668" t="s">
        <v>128</v>
      </c>
      <c r="AM43" s="669"/>
      <c r="AN43" s="669"/>
      <c r="AO43" s="694"/>
      <c r="BV43" s="219"/>
      <c r="BW43" s="219"/>
      <c r="BX43" s="219"/>
      <c r="BY43" s="219"/>
      <c r="BZ43" s="219"/>
      <c r="CA43" s="219"/>
      <c r="CB43" s="219"/>
      <c r="CD43" s="662" t="s">
        <v>355</v>
      </c>
      <c r="CE43" s="663"/>
      <c r="CF43" s="663"/>
      <c r="CG43" s="663"/>
      <c r="CH43" s="663"/>
      <c r="CI43" s="663"/>
      <c r="CJ43" s="663"/>
      <c r="CK43" s="663"/>
      <c r="CL43" s="663"/>
      <c r="CM43" s="663"/>
      <c r="CN43" s="663"/>
      <c r="CO43" s="663"/>
      <c r="CP43" s="663"/>
      <c r="CQ43" s="664"/>
      <c r="CR43" s="665">
        <v>13489</v>
      </c>
      <c r="CS43" s="676"/>
      <c r="CT43" s="676"/>
      <c r="CU43" s="676"/>
      <c r="CV43" s="676"/>
      <c r="CW43" s="676"/>
      <c r="CX43" s="676"/>
      <c r="CY43" s="677"/>
      <c r="CZ43" s="668">
        <v>0.5</v>
      </c>
      <c r="DA43" s="678"/>
      <c r="DB43" s="678"/>
      <c r="DC43" s="679"/>
      <c r="DD43" s="671">
        <v>13489</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356</v>
      </c>
      <c r="C44" s="643"/>
      <c r="D44" s="643"/>
      <c r="E44" s="643"/>
      <c r="F44" s="643"/>
      <c r="G44" s="643"/>
      <c r="H44" s="643"/>
      <c r="I44" s="643"/>
      <c r="J44" s="643"/>
      <c r="K44" s="643"/>
      <c r="L44" s="643"/>
      <c r="M44" s="643"/>
      <c r="N44" s="643"/>
      <c r="O44" s="643"/>
      <c r="P44" s="643"/>
      <c r="Q44" s="644"/>
      <c r="R44" s="645">
        <v>2691192</v>
      </c>
      <c r="S44" s="680"/>
      <c r="T44" s="680"/>
      <c r="U44" s="680"/>
      <c r="V44" s="680"/>
      <c r="W44" s="680"/>
      <c r="X44" s="680"/>
      <c r="Y44" s="681"/>
      <c r="Z44" s="682">
        <v>100</v>
      </c>
      <c r="AA44" s="682"/>
      <c r="AB44" s="682"/>
      <c r="AC44" s="682"/>
      <c r="AD44" s="683">
        <v>1713508</v>
      </c>
      <c r="AE44" s="683"/>
      <c r="AF44" s="683"/>
      <c r="AG44" s="683"/>
      <c r="AH44" s="683"/>
      <c r="AI44" s="683"/>
      <c r="AJ44" s="683"/>
      <c r="AK44" s="683"/>
      <c r="AL44" s="648">
        <v>100</v>
      </c>
      <c r="AM44" s="684"/>
      <c r="AN44" s="684"/>
      <c r="AO44" s="685"/>
      <c r="CD44" s="686" t="s">
        <v>303</v>
      </c>
      <c r="CE44" s="687"/>
      <c r="CF44" s="662" t="s">
        <v>357</v>
      </c>
      <c r="CG44" s="663"/>
      <c r="CH44" s="663"/>
      <c r="CI44" s="663"/>
      <c r="CJ44" s="663"/>
      <c r="CK44" s="663"/>
      <c r="CL44" s="663"/>
      <c r="CM44" s="663"/>
      <c r="CN44" s="663"/>
      <c r="CO44" s="663"/>
      <c r="CP44" s="663"/>
      <c r="CQ44" s="664"/>
      <c r="CR44" s="665">
        <v>232377</v>
      </c>
      <c r="CS44" s="666"/>
      <c r="CT44" s="666"/>
      <c r="CU44" s="666"/>
      <c r="CV44" s="666"/>
      <c r="CW44" s="666"/>
      <c r="CX44" s="666"/>
      <c r="CY44" s="667"/>
      <c r="CZ44" s="668">
        <v>9.1</v>
      </c>
      <c r="DA44" s="669"/>
      <c r="DB44" s="669"/>
      <c r="DC44" s="670"/>
      <c r="DD44" s="671">
        <v>131278</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358</v>
      </c>
      <c r="CG45" s="663"/>
      <c r="CH45" s="663"/>
      <c r="CI45" s="663"/>
      <c r="CJ45" s="663"/>
      <c r="CK45" s="663"/>
      <c r="CL45" s="663"/>
      <c r="CM45" s="663"/>
      <c r="CN45" s="663"/>
      <c r="CO45" s="663"/>
      <c r="CP45" s="663"/>
      <c r="CQ45" s="664"/>
      <c r="CR45" s="665" t="s">
        <v>128</v>
      </c>
      <c r="CS45" s="676"/>
      <c r="CT45" s="676"/>
      <c r="CU45" s="676"/>
      <c r="CV45" s="676"/>
      <c r="CW45" s="676"/>
      <c r="CX45" s="676"/>
      <c r="CY45" s="677"/>
      <c r="CZ45" s="668" t="s">
        <v>128</v>
      </c>
      <c r="DA45" s="678"/>
      <c r="DB45" s="678"/>
      <c r="DC45" s="679"/>
      <c r="DD45" s="671" t="s">
        <v>128</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360</v>
      </c>
      <c r="CG46" s="663"/>
      <c r="CH46" s="663"/>
      <c r="CI46" s="663"/>
      <c r="CJ46" s="663"/>
      <c r="CK46" s="663"/>
      <c r="CL46" s="663"/>
      <c r="CM46" s="663"/>
      <c r="CN46" s="663"/>
      <c r="CO46" s="663"/>
      <c r="CP46" s="663"/>
      <c r="CQ46" s="664"/>
      <c r="CR46" s="665">
        <v>232377</v>
      </c>
      <c r="CS46" s="666"/>
      <c r="CT46" s="666"/>
      <c r="CU46" s="666"/>
      <c r="CV46" s="666"/>
      <c r="CW46" s="666"/>
      <c r="CX46" s="666"/>
      <c r="CY46" s="667"/>
      <c r="CZ46" s="668">
        <v>9.1</v>
      </c>
      <c r="DA46" s="669"/>
      <c r="DB46" s="669"/>
      <c r="DC46" s="670"/>
      <c r="DD46" s="671">
        <v>131278</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361</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362</v>
      </c>
      <c r="CG47" s="663"/>
      <c r="CH47" s="663"/>
      <c r="CI47" s="663"/>
      <c r="CJ47" s="663"/>
      <c r="CK47" s="663"/>
      <c r="CL47" s="663"/>
      <c r="CM47" s="663"/>
      <c r="CN47" s="663"/>
      <c r="CO47" s="663"/>
      <c r="CP47" s="663"/>
      <c r="CQ47" s="664"/>
      <c r="CR47" s="665" t="s">
        <v>128</v>
      </c>
      <c r="CS47" s="676"/>
      <c r="CT47" s="676"/>
      <c r="CU47" s="676"/>
      <c r="CV47" s="676"/>
      <c r="CW47" s="676"/>
      <c r="CX47" s="676"/>
      <c r="CY47" s="677"/>
      <c r="CZ47" s="668" t="s">
        <v>128</v>
      </c>
      <c r="DA47" s="678"/>
      <c r="DB47" s="678"/>
      <c r="DC47" s="679"/>
      <c r="DD47" s="671" t="s">
        <v>128</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363</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364</v>
      </c>
      <c r="CG48" s="663"/>
      <c r="CH48" s="663"/>
      <c r="CI48" s="663"/>
      <c r="CJ48" s="663"/>
      <c r="CK48" s="663"/>
      <c r="CL48" s="663"/>
      <c r="CM48" s="663"/>
      <c r="CN48" s="663"/>
      <c r="CO48" s="663"/>
      <c r="CP48" s="663"/>
      <c r="CQ48" s="664"/>
      <c r="CR48" s="665" t="s">
        <v>128</v>
      </c>
      <c r="CS48" s="666"/>
      <c r="CT48" s="666"/>
      <c r="CU48" s="666"/>
      <c r="CV48" s="666"/>
      <c r="CW48" s="666"/>
      <c r="CX48" s="666"/>
      <c r="CY48" s="667"/>
      <c r="CZ48" s="668" t="s">
        <v>128</v>
      </c>
      <c r="DA48" s="669"/>
      <c r="DB48" s="669"/>
      <c r="DC48" s="670"/>
      <c r="DD48" s="671" t="s">
        <v>128</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365</v>
      </c>
      <c r="CE49" s="643"/>
      <c r="CF49" s="643"/>
      <c r="CG49" s="643"/>
      <c r="CH49" s="643"/>
      <c r="CI49" s="643"/>
      <c r="CJ49" s="643"/>
      <c r="CK49" s="643"/>
      <c r="CL49" s="643"/>
      <c r="CM49" s="643"/>
      <c r="CN49" s="643"/>
      <c r="CO49" s="643"/>
      <c r="CP49" s="643"/>
      <c r="CQ49" s="644"/>
      <c r="CR49" s="645">
        <v>2553121</v>
      </c>
      <c r="CS49" s="646"/>
      <c r="CT49" s="646"/>
      <c r="CU49" s="646"/>
      <c r="CV49" s="646"/>
      <c r="CW49" s="646"/>
      <c r="CX49" s="646"/>
      <c r="CY49" s="647"/>
      <c r="CZ49" s="648">
        <v>100</v>
      </c>
      <c r="DA49" s="649"/>
      <c r="DB49" s="649"/>
      <c r="DC49" s="650"/>
      <c r="DD49" s="651">
        <v>2065012</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iIKX03tlHFnYb4Wp9KLhYD8HnlPuAhN/QGfy2nzigRdsy9QXpTxMqqUCcLXcumsLg5arcWaWrsZ31xo4Hgongg==" saltValue="/me2lzYb9MRVQcsPszkea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367</v>
      </c>
      <c r="DK2" s="788"/>
      <c r="DL2" s="788"/>
      <c r="DM2" s="788"/>
      <c r="DN2" s="788"/>
      <c r="DO2" s="789"/>
      <c r="DP2" s="224"/>
      <c r="DQ2" s="787" t="s">
        <v>368</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371</v>
      </c>
      <c r="B5" s="793"/>
      <c r="C5" s="793"/>
      <c r="D5" s="793"/>
      <c r="E5" s="793"/>
      <c r="F5" s="793"/>
      <c r="G5" s="793"/>
      <c r="H5" s="793"/>
      <c r="I5" s="793"/>
      <c r="J5" s="793"/>
      <c r="K5" s="793"/>
      <c r="L5" s="793"/>
      <c r="M5" s="793"/>
      <c r="N5" s="793"/>
      <c r="O5" s="793"/>
      <c r="P5" s="794"/>
      <c r="Q5" s="798" t="s">
        <v>372</v>
      </c>
      <c r="R5" s="799"/>
      <c r="S5" s="799"/>
      <c r="T5" s="799"/>
      <c r="U5" s="800"/>
      <c r="V5" s="798" t="s">
        <v>373</v>
      </c>
      <c r="W5" s="799"/>
      <c r="X5" s="799"/>
      <c r="Y5" s="799"/>
      <c r="Z5" s="800"/>
      <c r="AA5" s="798" t="s">
        <v>374</v>
      </c>
      <c r="AB5" s="799"/>
      <c r="AC5" s="799"/>
      <c r="AD5" s="799"/>
      <c r="AE5" s="799"/>
      <c r="AF5" s="804" t="s">
        <v>375</v>
      </c>
      <c r="AG5" s="799"/>
      <c r="AH5" s="799"/>
      <c r="AI5" s="799"/>
      <c r="AJ5" s="805"/>
      <c r="AK5" s="799" t="s">
        <v>376</v>
      </c>
      <c r="AL5" s="799"/>
      <c r="AM5" s="799"/>
      <c r="AN5" s="799"/>
      <c r="AO5" s="800"/>
      <c r="AP5" s="798" t="s">
        <v>377</v>
      </c>
      <c r="AQ5" s="799"/>
      <c r="AR5" s="799"/>
      <c r="AS5" s="799"/>
      <c r="AT5" s="800"/>
      <c r="AU5" s="798" t="s">
        <v>378</v>
      </c>
      <c r="AV5" s="799"/>
      <c r="AW5" s="799"/>
      <c r="AX5" s="799"/>
      <c r="AY5" s="805"/>
      <c r="AZ5" s="228"/>
      <c r="BA5" s="228"/>
      <c r="BB5" s="228"/>
      <c r="BC5" s="228"/>
      <c r="BD5" s="228"/>
      <c r="BE5" s="229"/>
      <c r="BF5" s="229"/>
      <c r="BG5" s="229"/>
      <c r="BH5" s="229"/>
      <c r="BI5" s="229"/>
      <c r="BJ5" s="229"/>
      <c r="BK5" s="229"/>
      <c r="BL5" s="229"/>
      <c r="BM5" s="229"/>
      <c r="BN5" s="229"/>
      <c r="BO5" s="229"/>
      <c r="BP5" s="229"/>
      <c r="BQ5" s="792" t="s">
        <v>379</v>
      </c>
      <c r="BR5" s="793"/>
      <c r="BS5" s="793"/>
      <c r="BT5" s="793"/>
      <c r="BU5" s="793"/>
      <c r="BV5" s="793"/>
      <c r="BW5" s="793"/>
      <c r="BX5" s="793"/>
      <c r="BY5" s="793"/>
      <c r="BZ5" s="793"/>
      <c r="CA5" s="793"/>
      <c r="CB5" s="793"/>
      <c r="CC5" s="793"/>
      <c r="CD5" s="793"/>
      <c r="CE5" s="793"/>
      <c r="CF5" s="793"/>
      <c r="CG5" s="794"/>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28" t="s">
        <v>385</v>
      </c>
      <c r="DH5" s="829"/>
      <c r="DI5" s="829"/>
      <c r="DJ5" s="829"/>
      <c r="DK5" s="830"/>
      <c r="DL5" s="828" t="s">
        <v>386</v>
      </c>
      <c r="DM5" s="829"/>
      <c r="DN5" s="829"/>
      <c r="DO5" s="829"/>
      <c r="DP5" s="830"/>
      <c r="DQ5" s="798" t="s">
        <v>387</v>
      </c>
      <c r="DR5" s="799"/>
      <c r="DS5" s="799"/>
      <c r="DT5" s="799"/>
      <c r="DU5" s="800"/>
      <c r="DV5" s="798" t="s">
        <v>378</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388</v>
      </c>
      <c r="C7" s="815"/>
      <c r="D7" s="815"/>
      <c r="E7" s="815"/>
      <c r="F7" s="815"/>
      <c r="G7" s="815"/>
      <c r="H7" s="815"/>
      <c r="I7" s="815"/>
      <c r="J7" s="815"/>
      <c r="K7" s="815"/>
      <c r="L7" s="815"/>
      <c r="M7" s="815"/>
      <c r="N7" s="815"/>
      <c r="O7" s="815"/>
      <c r="P7" s="816"/>
      <c r="Q7" s="817">
        <v>2695</v>
      </c>
      <c r="R7" s="818"/>
      <c r="S7" s="818"/>
      <c r="T7" s="818"/>
      <c r="U7" s="818"/>
      <c r="V7" s="818">
        <v>2557</v>
      </c>
      <c r="W7" s="818"/>
      <c r="X7" s="818"/>
      <c r="Y7" s="818"/>
      <c r="Z7" s="818"/>
      <c r="AA7" s="818">
        <v>138</v>
      </c>
      <c r="AB7" s="818"/>
      <c r="AC7" s="818"/>
      <c r="AD7" s="818"/>
      <c r="AE7" s="819"/>
      <c r="AF7" s="820">
        <v>111</v>
      </c>
      <c r="AG7" s="821"/>
      <c r="AH7" s="821"/>
      <c r="AI7" s="821"/>
      <c r="AJ7" s="822"/>
      <c r="AK7" s="823">
        <v>7</v>
      </c>
      <c r="AL7" s="824"/>
      <c r="AM7" s="824"/>
      <c r="AN7" s="824"/>
      <c r="AO7" s="824"/>
      <c r="AP7" s="824">
        <v>1052</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569</v>
      </c>
      <c r="BT7" s="812"/>
      <c r="BU7" s="812"/>
      <c r="BV7" s="812"/>
      <c r="BW7" s="812"/>
      <c r="BX7" s="812"/>
      <c r="BY7" s="812"/>
      <c r="BZ7" s="812"/>
      <c r="CA7" s="812"/>
      <c r="CB7" s="812"/>
      <c r="CC7" s="812"/>
      <c r="CD7" s="812"/>
      <c r="CE7" s="812"/>
      <c r="CF7" s="812"/>
      <c r="CG7" s="827"/>
      <c r="CH7" s="808">
        <v>-4</v>
      </c>
      <c r="CI7" s="809"/>
      <c r="CJ7" s="809"/>
      <c r="CK7" s="809"/>
      <c r="CL7" s="810"/>
      <c r="CM7" s="808">
        <v>862</v>
      </c>
      <c r="CN7" s="809"/>
      <c r="CO7" s="809"/>
      <c r="CP7" s="809"/>
      <c r="CQ7" s="810"/>
      <c r="CR7" s="808">
        <v>0</v>
      </c>
      <c r="CS7" s="809"/>
      <c r="CT7" s="809"/>
      <c r="CU7" s="809"/>
      <c r="CV7" s="810"/>
      <c r="CW7" s="808" t="s">
        <v>563</v>
      </c>
      <c r="CX7" s="809"/>
      <c r="CY7" s="809"/>
      <c r="CZ7" s="809"/>
      <c r="DA7" s="810"/>
      <c r="DB7" s="808" t="s">
        <v>563</v>
      </c>
      <c r="DC7" s="809"/>
      <c r="DD7" s="809"/>
      <c r="DE7" s="809"/>
      <c r="DF7" s="810"/>
      <c r="DG7" s="808" t="s">
        <v>563</v>
      </c>
      <c r="DH7" s="809"/>
      <c r="DI7" s="809"/>
      <c r="DJ7" s="809"/>
      <c r="DK7" s="810"/>
      <c r="DL7" s="808" t="s">
        <v>563</v>
      </c>
      <c r="DM7" s="809"/>
      <c r="DN7" s="809"/>
      <c r="DO7" s="809"/>
      <c r="DP7" s="810"/>
      <c r="DQ7" s="808" t="s">
        <v>563</v>
      </c>
      <c r="DR7" s="809"/>
      <c r="DS7" s="809"/>
      <c r="DT7" s="809"/>
      <c r="DU7" s="810"/>
      <c r="DV7" s="811"/>
      <c r="DW7" s="812"/>
      <c r="DX7" s="812"/>
      <c r="DY7" s="812"/>
      <c r="DZ7" s="813"/>
      <c r="EA7" s="230"/>
    </row>
    <row r="8" spans="1:131" s="231" customFormat="1" ht="26.25" customHeight="1" x14ac:dyDescent="0.2">
      <c r="A8" s="234">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389</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390</v>
      </c>
      <c r="B23" s="854" t="s">
        <v>391</v>
      </c>
      <c r="C23" s="855"/>
      <c r="D23" s="855"/>
      <c r="E23" s="855"/>
      <c r="F23" s="855"/>
      <c r="G23" s="855"/>
      <c r="H23" s="855"/>
      <c r="I23" s="855"/>
      <c r="J23" s="855"/>
      <c r="K23" s="855"/>
      <c r="L23" s="855"/>
      <c r="M23" s="855"/>
      <c r="N23" s="855"/>
      <c r="O23" s="855"/>
      <c r="P23" s="856"/>
      <c r="Q23" s="857">
        <v>2695</v>
      </c>
      <c r="R23" s="858"/>
      <c r="S23" s="858"/>
      <c r="T23" s="858"/>
      <c r="U23" s="858"/>
      <c r="V23" s="858">
        <v>2557</v>
      </c>
      <c r="W23" s="858"/>
      <c r="X23" s="858"/>
      <c r="Y23" s="858"/>
      <c r="Z23" s="858"/>
      <c r="AA23" s="858">
        <v>138</v>
      </c>
      <c r="AB23" s="858"/>
      <c r="AC23" s="858"/>
      <c r="AD23" s="858"/>
      <c r="AE23" s="859"/>
      <c r="AF23" s="860">
        <v>111</v>
      </c>
      <c r="AG23" s="858"/>
      <c r="AH23" s="858"/>
      <c r="AI23" s="858"/>
      <c r="AJ23" s="861"/>
      <c r="AK23" s="862"/>
      <c r="AL23" s="863"/>
      <c r="AM23" s="863"/>
      <c r="AN23" s="863"/>
      <c r="AO23" s="863"/>
      <c r="AP23" s="858">
        <v>1052</v>
      </c>
      <c r="AQ23" s="858"/>
      <c r="AR23" s="858"/>
      <c r="AS23" s="858"/>
      <c r="AT23" s="858"/>
      <c r="AU23" s="874"/>
      <c r="AV23" s="874"/>
      <c r="AW23" s="874"/>
      <c r="AX23" s="874"/>
      <c r="AY23" s="875"/>
      <c r="AZ23" s="876" t="s">
        <v>128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392</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393</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371</v>
      </c>
      <c r="B26" s="793"/>
      <c r="C26" s="793"/>
      <c r="D26" s="793"/>
      <c r="E26" s="793"/>
      <c r="F26" s="793"/>
      <c r="G26" s="793"/>
      <c r="H26" s="793"/>
      <c r="I26" s="793"/>
      <c r="J26" s="793"/>
      <c r="K26" s="793"/>
      <c r="L26" s="793"/>
      <c r="M26" s="793"/>
      <c r="N26" s="793"/>
      <c r="O26" s="793"/>
      <c r="P26" s="794"/>
      <c r="Q26" s="798" t="s">
        <v>394</v>
      </c>
      <c r="R26" s="799"/>
      <c r="S26" s="799"/>
      <c r="T26" s="799"/>
      <c r="U26" s="800"/>
      <c r="V26" s="798" t="s">
        <v>395</v>
      </c>
      <c r="W26" s="799"/>
      <c r="X26" s="799"/>
      <c r="Y26" s="799"/>
      <c r="Z26" s="800"/>
      <c r="AA26" s="798" t="s">
        <v>396</v>
      </c>
      <c r="AB26" s="799"/>
      <c r="AC26" s="799"/>
      <c r="AD26" s="799"/>
      <c r="AE26" s="799"/>
      <c r="AF26" s="879" t="s">
        <v>397</v>
      </c>
      <c r="AG26" s="880"/>
      <c r="AH26" s="880"/>
      <c r="AI26" s="880"/>
      <c r="AJ26" s="881"/>
      <c r="AK26" s="799" t="s">
        <v>398</v>
      </c>
      <c r="AL26" s="799"/>
      <c r="AM26" s="799"/>
      <c r="AN26" s="799"/>
      <c r="AO26" s="800"/>
      <c r="AP26" s="798" t="s">
        <v>399</v>
      </c>
      <c r="AQ26" s="799"/>
      <c r="AR26" s="799"/>
      <c r="AS26" s="799"/>
      <c r="AT26" s="800"/>
      <c r="AU26" s="798" t="s">
        <v>400</v>
      </c>
      <c r="AV26" s="799"/>
      <c r="AW26" s="799"/>
      <c r="AX26" s="799"/>
      <c r="AY26" s="800"/>
      <c r="AZ26" s="798" t="s">
        <v>401</v>
      </c>
      <c r="BA26" s="799"/>
      <c r="BB26" s="799"/>
      <c r="BC26" s="799"/>
      <c r="BD26" s="800"/>
      <c r="BE26" s="798" t="s">
        <v>378</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402</v>
      </c>
      <c r="C28" s="815"/>
      <c r="D28" s="815"/>
      <c r="E28" s="815"/>
      <c r="F28" s="815"/>
      <c r="G28" s="815"/>
      <c r="H28" s="815"/>
      <c r="I28" s="815"/>
      <c r="J28" s="815"/>
      <c r="K28" s="815"/>
      <c r="L28" s="815"/>
      <c r="M28" s="815"/>
      <c r="N28" s="815"/>
      <c r="O28" s="815"/>
      <c r="P28" s="816"/>
      <c r="Q28" s="887">
        <v>422</v>
      </c>
      <c r="R28" s="888"/>
      <c r="S28" s="888"/>
      <c r="T28" s="888"/>
      <c r="U28" s="888"/>
      <c r="V28" s="888">
        <v>404</v>
      </c>
      <c r="W28" s="888"/>
      <c r="X28" s="888"/>
      <c r="Y28" s="888"/>
      <c r="Z28" s="888"/>
      <c r="AA28" s="888">
        <v>19</v>
      </c>
      <c r="AB28" s="888"/>
      <c r="AC28" s="888"/>
      <c r="AD28" s="888"/>
      <c r="AE28" s="889"/>
      <c r="AF28" s="890">
        <v>19</v>
      </c>
      <c r="AG28" s="888"/>
      <c r="AH28" s="888"/>
      <c r="AI28" s="888"/>
      <c r="AJ28" s="891"/>
      <c r="AK28" s="892">
        <v>34</v>
      </c>
      <c r="AL28" s="893"/>
      <c r="AM28" s="893"/>
      <c r="AN28" s="893"/>
      <c r="AO28" s="893"/>
      <c r="AP28" s="893" t="s">
        <v>563</v>
      </c>
      <c r="AQ28" s="893"/>
      <c r="AR28" s="893"/>
      <c r="AS28" s="893"/>
      <c r="AT28" s="893"/>
      <c r="AU28" s="893" t="s">
        <v>563</v>
      </c>
      <c r="AV28" s="893"/>
      <c r="AW28" s="893"/>
      <c r="AX28" s="893"/>
      <c r="AY28" s="893"/>
      <c r="AZ28" s="894" t="s">
        <v>563</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403</v>
      </c>
      <c r="C29" s="846"/>
      <c r="D29" s="846"/>
      <c r="E29" s="846"/>
      <c r="F29" s="846"/>
      <c r="G29" s="846"/>
      <c r="H29" s="846"/>
      <c r="I29" s="846"/>
      <c r="J29" s="846"/>
      <c r="K29" s="846"/>
      <c r="L29" s="846"/>
      <c r="M29" s="846"/>
      <c r="N29" s="846"/>
      <c r="O29" s="846"/>
      <c r="P29" s="847"/>
      <c r="Q29" s="848">
        <v>327</v>
      </c>
      <c r="R29" s="849"/>
      <c r="S29" s="849"/>
      <c r="T29" s="849"/>
      <c r="U29" s="849"/>
      <c r="V29" s="849">
        <v>318</v>
      </c>
      <c r="W29" s="849"/>
      <c r="X29" s="849"/>
      <c r="Y29" s="849"/>
      <c r="Z29" s="849"/>
      <c r="AA29" s="849">
        <v>8</v>
      </c>
      <c r="AB29" s="849"/>
      <c r="AC29" s="849"/>
      <c r="AD29" s="849"/>
      <c r="AE29" s="850"/>
      <c r="AF29" s="851">
        <v>8</v>
      </c>
      <c r="AG29" s="852"/>
      <c r="AH29" s="852"/>
      <c r="AI29" s="852"/>
      <c r="AJ29" s="853"/>
      <c r="AK29" s="899">
        <v>52</v>
      </c>
      <c r="AL29" s="895"/>
      <c r="AM29" s="895"/>
      <c r="AN29" s="895"/>
      <c r="AO29" s="895"/>
      <c r="AP29" s="895" t="s">
        <v>563</v>
      </c>
      <c r="AQ29" s="895"/>
      <c r="AR29" s="895"/>
      <c r="AS29" s="895"/>
      <c r="AT29" s="895"/>
      <c r="AU29" s="895" t="s">
        <v>563</v>
      </c>
      <c r="AV29" s="895"/>
      <c r="AW29" s="895"/>
      <c r="AX29" s="895"/>
      <c r="AY29" s="895"/>
      <c r="AZ29" s="896" t="s">
        <v>563</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404</v>
      </c>
      <c r="C30" s="846"/>
      <c r="D30" s="846"/>
      <c r="E30" s="846"/>
      <c r="F30" s="846"/>
      <c r="G30" s="846"/>
      <c r="H30" s="846"/>
      <c r="I30" s="846"/>
      <c r="J30" s="846"/>
      <c r="K30" s="846"/>
      <c r="L30" s="846"/>
      <c r="M30" s="846"/>
      <c r="N30" s="846"/>
      <c r="O30" s="846"/>
      <c r="P30" s="847"/>
      <c r="Q30" s="848">
        <v>78</v>
      </c>
      <c r="R30" s="849"/>
      <c r="S30" s="849"/>
      <c r="T30" s="849"/>
      <c r="U30" s="849"/>
      <c r="V30" s="849">
        <v>76</v>
      </c>
      <c r="W30" s="849"/>
      <c r="X30" s="849"/>
      <c r="Y30" s="849"/>
      <c r="Z30" s="849"/>
      <c r="AA30" s="849">
        <v>1</v>
      </c>
      <c r="AB30" s="849"/>
      <c r="AC30" s="849"/>
      <c r="AD30" s="849"/>
      <c r="AE30" s="850"/>
      <c r="AF30" s="851">
        <v>1</v>
      </c>
      <c r="AG30" s="852"/>
      <c r="AH30" s="852"/>
      <c r="AI30" s="852"/>
      <c r="AJ30" s="853"/>
      <c r="AK30" s="899">
        <v>39</v>
      </c>
      <c r="AL30" s="895"/>
      <c r="AM30" s="895"/>
      <c r="AN30" s="895"/>
      <c r="AO30" s="895"/>
      <c r="AP30" s="895" t="s">
        <v>563</v>
      </c>
      <c r="AQ30" s="895"/>
      <c r="AR30" s="895"/>
      <c r="AS30" s="895"/>
      <c r="AT30" s="895"/>
      <c r="AU30" s="895" t="s">
        <v>563</v>
      </c>
      <c r="AV30" s="895"/>
      <c r="AW30" s="895"/>
      <c r="AX30" s="895"/>
      <c r="AY30" s="895"/>
      <c r="AZ30" s="896" t="s">
        <v>563</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405</v>
      </c>
      <c r="C31" s="846"/>
      <c r="D31" s="846"/>
      <c r="E31" s="846"/>
      <c r="F31" s="846"/>
      <c r="G31" s="846"/>
      <c r="H31" s="846"/>
      <c r="I31" s="846"/>
      <c r="J31" s="846"/>
      <c r="K31" s="846"/>
      <c r="L31" s="846"/>
      <c r="M31" s="846"/>
      <c r="N31" s="846"/>
      <c r="O31" s="846"/>
      <c r="P31" s="847"/>
      <c r="Q31" s="848">
        <v>137</v>
      </c>
      <c r="R31" s="849"/>
      <c r="S31" s="849"/>
      <c r="T31" s="849"/>
      <c r="U31" s="849"/>
      <c r="V31" s="849">
        <v>129</v>
      </c>
      <c r="W31" s="849"/>
      <c r="X31" s="849"/>
      <c r="Y31" s="849"/>
      <c r="Z31" s="849"/>
      <c r="AA31" s="849">
        <v>8</v>
      </c>
      <c r="AB31" s="849"/>
      <c r="AC31" s="849"/>
      <c r="AD31" s="849"/>
      <c r="AE31" s="850"/>
      <c r="AF31" s="851">
        <v>8</v>
      </c>
      <c r="AG31" s="852"/>
      <c r="AH31" s="852"/>
      <c r="AI31" s="852"/>
      <c r="AJ31" s="853"/>
      <c r="AK31" s="899">
        <v>66</v>
      </c>
      <c r="AL31" s="895"/>
      <c r="AM31" s="895"/>
      <c r="AN31" s="895"/>
      <c r="AO31" s="895"/>
      <c r="AP31" s="895" t="s">
        <v>563</v>
      </c>
      <c r="AQ31" s="895"/>
      <c r="AR31" s="895"/>
      <c r="AS31" s="895"/>
      <c r="AT31" s="895"/>
      <c r="AU31" s="895" t="s">
        <v>563</v>
      </c>
      <c r="AV31" s="895"/>
      <c r="AW31" s="895"/>
      <c r="AX31" s="895"/>
      <c r="AY31" s="895"/>
      <c r="AZ31" s="896" t="s">
        <v>563</v>
      </c>
      <c r="BA31" s="896"/>
      <c r="BB31" s="896"/>
      <c r="BC31" s="896"/>
      <c r="BD31" s="896"/>
      <c r="BE31" s="897" t="s">
        <v>406</v>
      </c>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407</v>
      </c>
      <c r="C32" s="846"/>
      <c r="D32" s="846"/>
      <c r="E32" s="846"/>
      <c r="F32" s="846"/>
      <c r="G32" s="846"/>
      <c r="H32" s="846"/>
      <c r="I32" s="846"/>
      <c r="J32" s="846"/>
      <c r="K32" s="846"/>
      <c r="L32" s="846"/>
      <c r="M32" s="846"/>
      <c r="N32" s="846"/>
      <c r="O32" s="846"/>
      <c r="P32" s="847"/>
      <c r="Q32" s="848">
        <v>323</v>
      </c>
      <c r="R32" s="849"/>
      <c r="S32" s="849"/>
      <c r="T32" s="849"/>
      <c r="U32" s="849"/>
      <c r="V32" s="849">
        <v>310</v>
      </c>
      <c r="W32" s="849"/>
      <c r="X32" s="849"/>
      <c r="Y32" s="849"/>
      <c r="Z32" s="849"/>
      <c r="AA32" s="849">
        <v>13</v>
      </c>
      <c r="AB32" s="849"/>
      <c r="AC32" s="849"/>
      <c r="AD32" s="849"/>
      <c r="AE32" s="850"/>
      <c r="AF32" s="851">
        <v>6</v>
      </c>
      <c r="AG32" s="852"/>
      <c r="AH32" s="852"/>
      <c r="AI32" s="852"/>
      <c r="AJ32" s="853"/>
      <c r="AK32" s="899">
        <v>156</v>
      </c>
      <c r="AL32" s="895"/>
      <c r="AM32" s="895"/>
      <c r="AN32" s="895"/>
      <c r="AO32" s="895"/>
      <c r="AP32" s="895">
        <v>607</v>
      </c>
      <c r="AQ32" s="895"/>
      <c r="AR32" s="895"/>
      <c r="AS32" s="895"/>
      <c r="AT32" s="895"/>
      <c r="AU32" s="895">
        <v>477</v>
      </c>
      <c r="AV32" s="895"/>
      <c r="AW32" s="895"/>
      <c r="AX32" s="895"/>
      <c r="AY32" s="895"/>
      <c r="AZ32" s="896" t="s">
        <v>563</v>
      </c>
      <c r="BA32" s="896"/>
      <c r="BB32" s="896"/>
      <c r="BC32" s="896"/>
      <c r="BD32" s="896"/>
      <c r="BE32" s="897" t="s">
        <v>406</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408</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390</v>
      </c>
      <c r="B63" s="854" t="s">
        <v>409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42</v>
      </c>
      <c r="AG63" s="909"/>
      <c r="AH63" s="909"/>
      <c r="AI63" s="909"/>
      <c r="AJ63" s="910"/>
      <c r="AK63" s="911"/>
      <c r="AL63" s="906"/>
      <c r="AM63" s="906"/>
      <c r="AN63" s="906"/>
      <c r="AO63" s="906"/>
      <c r="AP63" s="909">
        <v>607</v>
      </c>
      <c r="AQ63" s="909"/>
      <c r="AR63" s="909"/>
      <c r="AS63" s="909"/>
      <c r="AT63" s="909"/>
      <c r="AU63" s="909">
        <v>447</v>
      </c>
      <c r="AV63" s="909"/>
      <c r="AW63" s="909"/>
      <c r="AX63" s="909"/>
      <c r="AY63" s="909"/>
      <c r="AZ63" s="913"/>
      <c r="BA63" s="913"/>
      <c r="BB63" s="913"/>
      <c r="BC63" s="913"/>
      <c r="BD63" s="913"/>
      <c r="BE63" s="914"/>
      <c r="BF63" s="914"/>
      <c r="BG63" s="914"/>
      <c r="BH63" s="914"/>
      <c r="BI63" s="915"/>
      <c r="BJ63" s="916" t="s">
        <v>128</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411</v>
      </c>
      <c r="B66" s="793"/>
      <c r="C66" s="793"/>
      <c r="D66" s="793"/>
      <c r="E66" s="793"/>
      <c r="F66" s="793"/>
      <c r="G66" s="793"/>
      <c r="H66" s="793"/>
      <c r="I66" s="793"/>
      <c r="J66" s="793"/>
      <c r="K66" s="793"/>
      <c r="L66" s="793"/>
      <c r="M66" s="793"/>
      <c r="N66" s="793"/>
      <c r="O66" s="793"/>
      <c r="P66" s="794"/>
      <c r="Q66" s="798" t="s">
        <v>394</v>
      </c>
      <c r="R66" s="799"/>
      <c r="S66" s="799"/>
      <c r="T66" s="799"/>
      <c r="U66" s="800"/>
      <c r="V66" s="798" t="s">
        <v>395</v>
      </c>
      <c r="W66" s="799"/>
      <c r="X66" s="799"/>
      <c r="Y66" s="799"/>
      <c r="Z66" s="800"/>
      <c r="AA66" s="798" t="s">
        <v>396</v>
      </c>
      <c r="AB66" s="799"/>
      <c r="AC66" s="799"/>
      <c r="AD66" s="799"/>
      <c r="AE66" s="800"/>
      <c r="AF66" s="919" t="s">
        <v>397</v>
      </c>
      <c r="AG66" s="880"/>
      <c r="AH66" s="880"/>
      <c r="AI66" s="880"/>
      <c r="AJ66" s="920"/>
      <c r="AK66" s="798" t="s">
        <v>398</v>
      </c>
      <c r="AL66" s="793"/>
      <c r="AM66" s="793"/>
      <c r="AN66" s="793"/>
      <c r="AO66" s="794"/>
      <c r="AP66" s="798" t="s">
        <v>399</v>
      </c>
      <c r="AQ66" s="799"/>
      <c r="AR66" s="799"/>
      <c r="AS66" s="799"/>
      <c r="AT66" s="800"/>
      <c r="AU66" s="798" t="s">
        <v>412</v>
      </c>
      <c r="AV66" s="799"/>
      <c r="AW66" s="799"/>
      <c r="AX66" s="799"/>
      <c r="AY66" s="800"/>
      <c r="AZ66" s="798" t="s">
        <v>378</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564</v>
      </c>
      <c r="C68" s="935"/>
      <c r="D68" s="935"/>
      <c r="E68" s="935"/>
      <c r="F68" s="935"/>
      <c r="G68" s="935"/>
      <c r="H68" s="935"/>
      <c r="I68" s="935"/>
      <c r="J68" s="935"/>
      <c r="K68" s="935"/>
      <c r="L68" s="935"/>
      <c r="M68" s="935"/>
      <c r="N68" s="935"/>
      <c r="O68" s="935"/>
      <c r="P68" s="936"/>
      <c r="Q68" s="937">
        <v>370</v>
      </c>
      <c r="R68" s="931"/>
      <c r="S68" s="931"/>
      <c r="T68" s="931"/>
      <c r="U68" s="931"/>
      <c r="V68" s="931">
        <v>347</v>
      </c>
      <c r="W68" s="931"/>
      <c r="X68" s="931"/>
      <c r="Y68" s="931"/>
      <c r="Z68" s="931"/>
      <c r="AA68" s="931">
        <v>23</v>
      </c>
      <c r="AB68" s="931"/>
      <c r="AC68" s="931"/>
      <c r="AD68" s="931"/>
      <c r="AE68" s="931"/>
      <c r="AF68" s="931">
        <v>4</v>
      </c>
      <c r="AG68" s="931"/>
      <c r="AH68" s="931"/>
      <c r="AI68" s="931"/>
      <c r="AJ68" s="931"/>
      <c r="AK68" s="931" t="s">
        <v>563</v>
      </c>
      <c r="AL68" s="931"/>
      <c r="AM68" s="931"/>
      <c r="AN68" s="931"/>
      <c r="AO68" s="931"/>
      <c r="AP68" s="931">
        <v>1528</v>
      </c>
      <c r="AQ68" s="931"/>
      <c r="AR68" s="931"/>
      <c r="AS68" s="931"/>
      <c r="AT68" s="931"/>
      <c r="AU68" s="931">
        <v>10</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565</v>
      </c>
      <c r="C69" s="939"/>
      <c r="D69" s="939"/>
      <c r="E69" s="939"/>
      <c r="F69" s="939"/>
      <c r="G69" s="939"/>
      <c r="H69" s="939"/>
      <c r="I69" s="939"/>
      <c r="J69" s="939"/>
      <c r="K69" s="939"/>
      <c r="L69" s="939"/>
      <c r="M69" s="939"/>
      <c r="N69" s="939"/>
      <c r="O69" s="939"/>
      <c r="P69" s="940"/>
      <c r="Q69" s="941">
        <v>4336</v>
      </c>
      <c r="R69" s="895"/>
      <c r="S69" s="895"/>
      <c r="T69" s="895"/>
      <c r="U69" s="895"/>
      <c r="V69" s="895">
        <v>3735</v>
      </c>
      <c r="W69" s="895"/>
      <c r="X69" s="895"/>
      <c r="Y69" s="895"/>
      <c r="Z69" s="895"/>
      <c r="AA69" s="895">
        <v>602</v>
      </c>
      <c r="AB69" s="895"/>
      <c r="AC69" s="895"/>
      <c r="AD69" s="895"/>
      <c r="AE69" s="895"/>
      <c r="AF69" s="895">
        <v>602</v>
      </c>
      <c r="AG69" s="895"/>
      <c r="AH69" s="895"/>
      <c r="AI69" s="895"/>
      <c r="AJ69" s="895"/>
      <c r="AK69" s="895" t="s">
        <v>563</v>
      </c>
      <c r="AL69" s="895"/>
      <c r="AM69" s="895"/>
      <c r="AN69" s="895"/>
      <c r="AO69" s="895"/>
      <c r="AP69" s="895" t="s">
        <v>563</v>
      </c>
      <c r="AQ69" s="895"/>
      <c r="AR69" s="895"/>
      <c r="AS69" s="895"/>
      <c r="AT69" s="895"/>
      <c r="AU69" s="895" t="s">
        <v>563</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566</v>
      </c>
      <c r="C70" s="939"/>
      <c r="D70" s="939"/>
      <c r="E70" s="939"/>
      <c r="F70" s="939"/>
      <c r="G70" s="939"/>
      <c r="H70" s="939"/>
      <c r="I70" s="939"/>
      <c r="J70" s="939"/>
      <c r="K70" s="939"/>
      <c r="L70" s="939"/>
      <c r="M70" s="939"/>
      <c r="N70" s="939"/>
      <c r="O70" s="939"/>
      <c r="P70" s="940"/>
      <c r="Q70" s="941">
        <v>1008372</v>
      </c>
      <c r="R70" s="895"/>
      <c r="S70" s="895"/>
      <c r="T70" s="895"/>
      <c r="U70" s="895"/>
      <c r="V70" s="895">
        <v>987256</v>
      </c>
      <c r="W70" s="895"/>
      <c r="X70" s="895"/>
      <c r="Y70" s="895"/>
      <c r="Z70" s="895"/>
      <c r="AA70" s="895">
        <v>21116</v>
      </c>
      <c r="AB70" s="895"/>
      <c r="AC70" s="895"/>
      <c r="AD70" s="895"/>
      <c r="AE70" s="895"/>
      <c r="AF70" s="895">
        <v>21116</v>
      </c>
      <c r="AG70" s="895"/>
      <c r="AH70" s="895"/>
      <c r="AI70" s="895"/>
      <c r="AJ70" s="895"/>
      <c r="AK70" s="895">
        <v>4210</v>
      </c>
      <c r="AL70" s="895"/>
      <c r="AM70" s="895"/>
      <c r="AN70" s="895"/>
      <c r="AO70" s="895"/>
      <c r="AP70" s="895" t="s">
        <v>563</v>
      </c>
      <c r="AQ70" s="895"/>
      <c r="AR70" s="895"/>
      <c r="AS70" s="895"/>
      <c r="AT70" s="895"/>
      <c r="AU70" s="895" t="s">
        <v>563</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567</v>
      </c>
      <c r="C71" s="939"/>
      <c r="D71" s="939"/>
      <c r="E71" s="939"/>
      <c r="F71" s="939"/>
      <c r="G71" s="939"/>
      <c r="H71" s="939"/>
      <c r="I71" s="939"/>
      <c r="J71" s="939"/>
      <c r="K71" s="939"/>
      <c r="L71" s="939"/>
      <c r="M71" s="939"/>
      <c r="N71" s="939"/>
      <c r="O71" s="939"/>
      <c r="P71" s="940"/>
      <c r="Q71" s="941">
        <v>1125</v>
      </c>
      <c r="R71" s="895"/>
      <c r="S71" s="895"/>
      <c r="T71" s="895"/>
      <c r="U71" s="895"/>
      <c r="V71" s="895">
        <v>1093</v>
      </c>
      <c r="W71" s="895"/>
      <c r="X71" s="895"/>
      <c r="Y71" s="895"/>
      <c r="Z71" s="895"/>
      <c r="AA71" s="895">
        <v>32</v>
      </c>
      <c r="AB71" s="895"/>
      <c r="AC71" s="895"/>
      <c r="AD71" s="895"/>
      <c r="AE71" s="895"/>
      <c r="AF71" s="895">
        <v>32</v>
      </c>
      <c r="AG71" s="895"/>
      <c r="AH71" s="895"/>
      <c r="AI71" s="895"/>
      <c r="AJ71" s="895"/>
      <c r="AK71" s="895" t="s">
        <v>563</v>
      </c>
      <c r="AL71" s="895"/>
      <c r="AM71" s="895"/>
      <c r="AN71" s="895"/>
      <c r="AO71" s="895"/>
      <c r="AP71" s="895" t="s">
        <v>563</v>
      </c>
      <c r="AQ71" s="895"/>
      <c r="AR71" s="895"/>
      <c r="AS71" s="895"/>
      <c r="AT71" s="895"/>
      <c r="AU71" s="895" t="s">
        <v>563</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568</v>
      </c>
      <c r="C72" s="939"/>
      <c r="D72" s="939"/>
      <c r="E72" s="939"/>
      <c r="F72" s="939"/>
      <c r="G72" s="939"/>
      <c r="H72" s="939"/>
      <c r="I72" s="939"/>
      <c r="J72" s="939"/>
      <c r="K72" s="939"/>
      <c r="L72" s="939"/>
      <c r="M72" s="939"/>
      <c r="N72" s="939"/>
      <c r="O72" s="939"/>
      <c r="P72" s="940"/>
      <c r="Q72" s="941">
        <v>3318</v>
      </c>
      <c r="R72" s="895"/>
      <c r="S72" s="895"/>
      <c r="T72" s="895"/>
      <c r="U72" s="895"/>
      <c r="V72" s="895">
        <v>3213</v>
      </c>
      <c r="W72" s="895"/>
      <c r="X72" s="895"/>
      <c r="Y72" s="895"/>
      <c r="Z72" s="895"/>
      <c r="AA72" s="895">
        <v>106</v>
      </c>
      <c r="AB72" s="895"/>
      <c r="AC72" s="895"/>
      <c r="AD72" s="895"/>
      <c r="AE72" s="895"/>
      <c r="AF72" s="895">
        <v>106</v>
      </c>
      <c r="AG72" s="895"/>
      <c r="AH72" s="895"/>
      <c r="AI72" s="895"/>
      <c r="AJ72" s="895"/>
      <c r="AK72" s="895" t="s">
        <v>563</v>
      </c>
      <c r="AL72" s="895"/>
      <c r="AM72" s="895"/>
      <c r="AN72" s="895"/>
      <c r="AO72" s="895"/>
      <c r="AP72" s="895" t="s">
        <v>563</v>
      </c>
      <c r="AQ72" s="895"/>
      <c r="AR72" s="895"/>
      <c r="AS72" s="895"/>
      <c r="AT72" s="895"/>
      <c r="AU72" s="895" t="s">
        <v>563</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390</v>
      </c>
      <c r="B88" s="854" t="s">
        <v>413</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21860</v>
      </c>
      <c r="AG88" s="909"/>
      <c r="AH88" s="909"/>
      <c r="AI88" s="909"/>
      <c r="AJ88" s="909"/>
      <c r="AK88" s="906"/>
      <c r="AL88" s="906"/>
      <c r="AM88" s="906"/>
      <c r="AN88" s="906"/>
      <c r="AO88" s="906"/>
      <c r="AP88" s="909">
        <v>1528</v>
      </c>
      <c r="AQ88" s="909"/>
      <c r="AR88" s="909"/>
      <c r="AS88" s="909"/>
      <c r="AT88" s="909"/>
      <c r="AU88" s="909">
        <v>10</v>
      </c>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54" t="s">
        <v>414</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t="s">
        <v>563</v>
      </c>
      <c r="CS102" s="917"/>
      <c r="CT102" s="917"/>
      <c r="CU102" s="917"/>
      <c r="CV102" s="956"/>
      <c r="CW102" s="955" t="s">
        <v>563</v>
      </c>
      <c r="CX102" s="917"/>
      <c r="CY102" s="917"/>
      <c r="CZ102" s="917"/>
      <c r="DA102" s="956"/>
      <c r="DB102" s="955" t="s">
        <v>563</v>
      </c>
      <c r="DC102" s="917"/>
      <c r="DD102" s="917"/>
      <c r="DE102" s="917"/>
      <c r="DF102" s="956"/>
      <c r="DG102" s="955" t="s">
        <v>563</v>
      </c>
      <c r="DH102" s="917"/>
      <c r="DI102" s="917"/>
      <c r="DJ102" s="917"/>
      <c r="DK102" s="956"/>
      <c r="DL102" s="955" t="s">
        <v>563</v>
      </c>
      <c r="DM102" s="917"/>
      <c r="DN102" s="917"/>
      <c r="DO102" s="917"/>
      <c r="DP102" s="956"/>
      <c r="DQ102" s="955" t="s">
        <v>563</v>
      </c>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415</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416</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417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418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419</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420</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421</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422</v>
      </c>
      <c r="AB109" s="958"/>
      <c r="AC109" s="958"/>
      <c r="AD109" s="958"/>
      <c r="AE109" s="959"/>
      <c r="AF109" s="957" t="s">
        <v>423</v>
      </c>
      <c r="AG109" s="958"/>
      <c r="AH109" s="958"/>
      <c r="AI109" s="958"/>
      <c r="AJ109" s="959"/>
      <c r="AK109" s="957" t="s">
        <v>305</v>
      </c>
      <c r="AL109" s="958"/>
      <c r="AM109" s="958"/>
      <c r="AN109" s="958"/>
      <c r="AO109" s="959"/>
      <c r="AP109" s="957" t="s">
        <v>424</v>
      </c>
      <c r="AQ109" s="958"/>
      <c r="AR109" s="958"/>
      <c r="AS109" s="958"/>
      <c r="AT109" s="960"/>
      <c r="AU109" s="977" t="s">
        <v>421</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422</v>
      </c>
      <c r="BR109" s="958"/>
      <c r="BS109" s="958"/>
      <c r="BT109" s="958"/>
      <c r="BU109" s="959"/>
      <c r="BV109" s="957" t="s">
        <v>423</v>
      </c>
      <c r="BW109" s="958"/>
      <c r="BX109" s="958"/>
      <c r="BY109" s="958"/>
      <c r="BZ109" s="959"/>
      <c r="CA109" s="957" t="s">
        <v>305</v>
      </c>
      <c r="CB109" s="958"/>
      <c r="CC109" s="958"/>
      <c r="CD109" s="958"/>
      <c r="CE109" s="959"/>
      <c r="CF109" s="978" t="s">
        <v>424</v>
      </c>
      <c r="CG109" s="978"/>
      <c r="CH109" s="978"/>
      <c r="CI109" s="978"/>
      <c r="CJ109" s="978"/>
      <c r="CK109" s="957" t="s">
        <v>425</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422</v>
      </c>
      <c r="DH109" s="958"/>
      <c r="DI109" s="958"/>
      <c r="DJ109" s="958"/>
      <c r="DK109" s="959"/>
      <c r="DL109" s="957" t="s">
        <v>423</v>
      </c>
      <c r="DM109" s="958"/>
      <c r="DN109" s="958"/>
      <c r="DO109" s="958"/>
      <c r="DP109" s="959"/>
      <c r="DQ109" s="957" t="s">
        <v>305</v>
      </c>
      <c r="DR109" s="958"/>
      <c r="DS109" s="958"/>
      <c r="DT109" s="958"/>
      <c r="DU109" s="959"/>
      <c r="DV109" s="957" t="s">
        <v>424</v>
      </c>
      <c r="DW109" s="958"/>
      <c r="DX109" s="958"/>
      <c r="DY109" s="958"/>
      <c r="DZ109" s="960"/>
    </row>
    <row r="110" spans="1:131" s="226" customFormat="1" ht="26.25" customHeight="1" x14ac:dyDescent="0.2">
      <c r="A110" s="961" t="s">
        <v>426</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30877</v>
      </c>
      <c r="AB110" s="965"/>
      <c r="AC110" s="965"/>
      <c r="AD110" s="965"/>
      <c r="AE110" s="966"/>
      <c r="AF110" s="967">
        <v>35221</v>
      </c>
      <c r="AG110" s="965"/>
      <c r="AH110" s="965"/>
      <c r="AI110" s="965"/>
      <c r="AJ110" s="966"/>
      <c r="AK110" s="967">
        <v>36858</v>
      </c>
      <c r="AL110" s="965"/>
      <c r="AM110" s="965"/>
      <c r="AN110" s="965"/>
      <c r="AO110" s="966"/>
      <c r="AP110" s="968">
        <v>2.1</v>
      </c>
      <c r="AQ110" s="969"/>
      <c r="AR110" s="969"/>
      <c r="AS110" s="969"/>
      <c r="AT110" s="970"/>
      <c r="AU110" s="971" t="s">
        <v>73</v>
      </c>
      <c r="AV110" s="972"/>
      <c r="AW110" s="972"/>
      <c r="AX110" s="972"/>
      <c r="AY110" s="972"/>
      <c r="AZ110" s="994" t="s">
        <v>427</v>
      </c>
      <c r="BA110" s="962"/>
      <c r="BB110" s="962"/>
      <c r="BC110" s="962"/>
      <c r="BD110" s="962"/>
      <c r="BE110" s="962"/>
      <c r="BF110" s="962"/>
      <c r="BG110" s="962"/>
      <c r="BH110" s="962"/>
      <c r="BI110" s="962"/>
      <c r="BJ110" s="962"/>
      <c r="BK110" s="962"/>
      <c r="BL110" s="962"/>
      <c r="BM110" s="962"/>
      <c r="BN110" s="962"/>
      <c r="BO110" s="962"/>
      <c r="BP110" s="963"/>
      <c r="BQ110" s="995">
        <v>754922</v>
      </c>
      <c r="BR110" s="996"/>
      <c r="BS110" s="996"/>
      <c r="BT110" s="996"/>
      <c r="BU110" s="996"/>
      <c r="BV110" s="996">
        <v>853766</v>
      </c>
      <c r="BW110" s="996"/>
      <c r="BX110" s="996"/>
      <c r="BY110" s="996"/>
      <c r="BZ110" s="996"/>
      <c r="CA110" s="996">
        <v>1052123</v>
      </c>
      <c r="CB110" s="996"/>
      <c r="CC110" s="996"/>
      <c r="CD110" s="996"/>
      <c r="CE110" s="996"/>
      <c r="CF110" s="1009">
        <v>59.7</v>
      </c>
      <c r="CG110" s="1010"/>
      <c r="CH110" s="1010"/>
      <c r="CI110" s="1010"/>
      <c r="CJ110" s="1010"/>
      <c r="CK110" s="1011" t="s">
        <v>428</v>
      </c>
      <c r="CL110" s="1012"/>
      <c r="CM110" s="994" t="s">
        <v>429</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430</v>
      </c>
      <c r="DH110" s="996"/>
      <c r="DI110" s="996"/>
      <c r="DJ110" s="996"/>
      <c r="DK110" s="996"/>
      <c r="DL110" s="996" t="s">
        <v>128</v>
      </c>
      <c r="DM110" s="996"/>
      <c r="DN110" s="996"/>
      <c r="DO110" s="996"/>
      <c r="DP110" s="996"/>
      <c r="DQ110" s="996" t="s">
        <v>128</v>
      </c>
      <c r="DR110" s="996"/>
      <c r="DS110" s="996"/>
      <c r="DT110" s="996"/>
      <c r="DU110" s="996"/>
      <c r="DV110" s="997" t="s">
        <v>128</v>
      </c>
      <c r="DW110" s="997"/>
      <c r="DX110" s="997"/>
      <c r="DY110" s="997"/>
      <c r="DZ110" s="998"/>
    </row>
    <row r="111" spans="1:131" s="226" customFormat="1" ht="26.25" customHeight="1" x14ac:dyDescent="0.2">
      <c r="A111" s="999" t="s">
        <v>431</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128</v>
      </c>
      <c r="AB111" s="1003"/>
      <c r="AC111" s="1003"/>
      <c r="AD111" s="1003"/>
      <c r="AE111" s="1004"/>
      <c r="AF111" s="1005" t="s">
        <v>128</v>
      </c>
      <c r="AG111" s="1003"/>
      <c r="AH111" s="1003"/>
      <c r="AI111" s="1003"/>
      <c r="AJ111" s="1004"/>
      <c r="AK111" s="1005" t="s">
        <v>128</v>
      </c>
      <c r="AL111" s="1003"/>
      <c r="AM111" s="1003"/>
      <c r="AN111" s="1003"/>
      <c r="AO111" s="1004"/>
      <c r="AP111" s="1006" t="s">
        <v>128</v>
      </c>
      <c r="AQ111" s="1007"/>
      <c r="AR111" s="1007"/>
      <c r="AS111" s="1007"/>
      <c r="AT111" s="1008"/>
      <c r="AU111" s="973"/>
      <c r="AV111" s="974"/>
      <c r="AW111" s="974"/>
      <c r="AX111" s="974"/>
      <c r="AY111" s="974"/>
      <c r="AZ111" s="987" t="s">
        <v>432</v>
      </c>
      <c r="BA111" s="988"/>
      <c r="BB111" s="988"/>
      <c r="BC111" s="988"/>
      <c r="BD111" s="988"/>
      <c r="BE111" s="988"/>
      <c r="BF111" s="988"/>
      <c r="BG111" s="988"/>
      <c r="BH111" s="988"/>
      <c r="BI111" s="988"/>
      <c r="BJ111" s="988"/>
      <c r="BK111" s="988"/>
      <c r="BL111" s="988"/>
      <c r="BM111" s="988"/>
      <c r="BN111" s="988"/>
      <c r="BO111" s="988"/>
      <c r="BP111" s="989"/>
      <c r="BQ111" s="990" t="s">
        <v>430</v>
      </c>
      <c r="BR111" s="991"/>
      <c r="BS111" s="991"/>
      <c r="BT111" s="991"/>
      <c r="BU111" s="991"/>
      <c r="BV111" s="991" t="s">
        <v>128</v>
      </c>
      <c r="BW111" s="991"/>
      <c r="BX111" s="991"/>
      <c r="BY111" s="991"/>
      <c r="BZ111" s="991"/>
      <c r="CA111" s="991" t="s">
        <v>128</v>
      </c>
      <c r="CB111" s="991"/>
      <c r="CC111" s="991"/>
      <c r="CD111" s="991"/>
      <c r="CE111" s="991"/>
      <c r="CF111" s="985" t="s">
        <v>128</v>
      </c>
      <c r="CG111" s="986"/>
      <c r="CH111" s="986"/>
      <c r="CI111" s="986"/>
      <c r="CJ111" s="986"/>
      <c r="CK111" s="1013"/>
      <c r="CL111" s="1014"/>
      <c r="CM111" s="987" t="s">
        <v>433</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430</v>
      </c>
      <c r="DH111" s="991"/>
      <c r="DI111" s="991"/>
      <c r="DJ111" s="991"/>
      <c r="DK111" s="991"/>
      <c r="DL111" s="991" t="s">
        <v>128</v>
      </c>
      <c r="DM111" s="991"/>
      <c r="DN111" s="991"/>
      <c r="DO111" s="991"/>
      <c r="DP111" s="991"/>
      <c r="DQ111" s="991" t="s">
        <v>430</v>
      </c>
      <c r="DR111" s="991"/>
      <c r="DS111" s="991"/>
      <c r="DT111" s="991"/>
      <c r="DU111" s="991"/>
      <c r="DV111" s="992" t="s">
        <v>128</v>
      </c>
      <c r="DW111" s="992"/>
      <c r="DX111" s="992"/>
      <c r="DY111" s="992"/>
      <c r="DZ111" s="993"/>
    </row>
    <row r="112" spans="1:131" s="226" customFormat="1" ht="26.25" customHeight="1" x14ac:dyDescent="0.2">
      <c r="A112" s="1017" t="s">
        <v>434</v>
      </c>
      <c r="B112" s="1018"/>
      <c r="C112" s="988" t="s">
        <v>435</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128</v>
      </c>
      <c r="AB112" s="1024"/>
      <c r="AC112" s="1024"/>
      <c r="AD112" s="1024"/>
      <c r="AE112" s="1025"/>
      <c r="AF112" s="1026" t="s">
        <v>128</v>
      </c>
      <c r="AG112" s="1024"/>
      <c r="AH112" s="1024"/>
      <c r="AI112" s="1024"/>
      <c r="AJ112" s="1025"/>
      <c r="AK112" s="1026" t="s">
        <v>128</v>
      </c>
      <c r="AL112" s="1024"/>
      <c r="AM112" s="1024"/>
      <c r="AN112" s="1024"/>
      <c r="AO112" s="1025"/>
      <c r="AP112" s="1027" t="s">
        <v>128</v>
      </c>
      <c r="AQ112" s="1028"/>
      <c r="AR112" s="1028"/>
      <c r="AS112" s="1028"/>
      <c r="AT112" s="1029"/>
      <c r="AU112" s="973"/>
      <c r="AV112" s="974"/>
      <c r="AW112" s="974"/>
      <c r="AX112" s="974"/>
      <c r="AY112" s="974"/>
      <c r="AZ112" s="987" t="s">
        <v>436</v>
      </c>
      <c r="BA112" s="988"/>
      <c r="BB112" s="988"/>
      <c r="BC112" s="988"/>
      <c r="BD112" s="988"/>
      <c r="BE112" s="988"/>
      <c r="BF112" s="988"/>
      <c r="BG112" s="988"/>
      <c r="BH112" s="988"/>
      <c r="BI112" s="988"/>
      <c r="BJ112" s="988"/>
      <c r="BK112" s="988"/>
      <c r="BL112" s="988"/>
      <c r="BM112" s="988"/>
      <c r="BN112" s="988"/>
      <c r="BO112" s="988"/>
      <c r="BP112" s="989"/>
      <c r="BQ112" s="990">
        <v>537213</v>
      </c>
      <c r="BR112" s="991"/>
      <c r="BS112" s="991"/>
      <c r="BT112" s="991"/>
      <c r="BU112" s="991"/>
      <c r="BV112" s="991">
        <v>493390</v>
      </c>
      <c r="BW112" s="991"/>
      <c r="BX112" s="991"/>
      <c r="BY112" s="991"/>
      <c r="BZ112" s="991"/>
      <c r="CA112" s="991">
        <v>476795</v>
      </c>
      <c r="CB112" s="991"/>
      <c r="CC112" s="991"/>
      <c r="CD112" s="991"/>
      <c r="CE112" s="991"/>
      <c r="CF112" s="985">
        <v>27.1</v>
      </c>
      <c r="CG112" s="986"/>
      <c r="CH112" s="986"/>
      <c r="CI112" s="986"/>
      <c r="CJ112" s="986"/>
      <c r="CK112" s="1013"/>
      <c r="CL112" s="1014"/>
      <c r="CM112" s="987" t="s">
        <v>437</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128</v>
      </c>
      <c r="DH112" s="991"/>
      <c r="DI112" s="991"/>
      <c r="DJ112" s="991"/>
      <c r="DK112" s="991"/>
      <c r="DL112" s="991" t="s">
        <v>128</v>
      </c>
      <c r="DM112" s="991"/>
      <c r="DN112" s="991"/>
      <c r="DO112" s="991"/>
      <c r="DP112" s="991"/>
      <c r="DQ112" s="991" t="s">
        <v>128</v>
      </c>
      <c r="DR112" s="991"/>
      <c r="DS112" s="991"/>
      <c r="DT112" s="991"/>
      <c r="DU112" s="991"/>
      <c r="DV112" s="992" t="s">
        <v>430</v>
      </c>
      <c r="DW112" s="992"/>
      <c r="DX112" s="992"/>
      <c r="DY112" s="992"/>
      <c r="DZ112" s="993"/>
    </row>
    <row r="113" spans="1:130" s="226" customFormat="1" ht="26.25" customHeight="1" x14ac:dyDescent="0.2">
      <c r="A113" s="1019"/>
      <c r="B113" s="1020"/>
      <c r="C113" s="988" t="s">
        <v>438</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66081</v>
      </c>
      <c r="AB113" s="1003"/>
      <c r="AC113" s="1003"/>
      <c r="AD113" s="1003"/>
      <c r="AE113" s="1004"/>
      <c r="AF113" s="1005">
        <v>67018</v>
      </c>
      <c r="AG113" s="1003"/>
      <c r="AH113" s="1003"/>
      <c r="AI113" s="1003"/>
      <c r="AJ113" s="1004"/>
      <c r="AK113" s="1005">
        <v>67534</v>
      </c>
      <c r="AL113" s="1003"/>
      <c r="AM113" s="1003"/>
      <c r="AN113" s="1003"/>
      <c r="AO113" s="1004"/>
      <c r="AP113" s="1006">
        <v>3.8</v>
      </c>
      <c r="AQ113" s="1007"/>
      <c r="AR113" s="1007"/>
      <c r="AS113" s="1007"/>
      <c r="AT113" s="1008"/>
      <c r="AU113" s="973"/>
      <c r="AV113" s="974"/>
      <c r="AW113" s="974"/>
      <c r="AX113" s="974"/>
      <c r="AY113" s="974"/>
      <c r="AZ113" s="987" t="s">
        <v>439</v>
      </c>
      <c r="BA113" s="988"/>
      <c r="BB113" s="988"/>
      <c r="BC113" s="988"/>
      <c r="BD113" s="988"/>
      <c r="BE113" s="988"/>
      <c r="BF113" s="988"/>
      <c r="BG113" s="988"/>
      <c r="BH113" s="988"/>
      <c r="BI113" s="988"/>
      <c r="BJ113" s="988"/>
      <c r="BK113" s="988"/>
      <c r="BL113" s="988"/>
      <c r="BM113" s="988"/>
      <c r="BN113" s="988"/>
      <c r="BO113" s="988"/>
      <c r="BP113" s="989"/>
      <c r="BQ113" s="990" t="s">
        <v>128</v>
      </c>
      <c r="BR113" s="991"/>
      <c r="BS113" s="991"/>
      <c r="BT113" s="991"/>
      <c r="BU113" s="991"/>
      <c r="BV113" s="991">
        <v>8796</v>
      </c>
      <c r="BW113" s="991"/>
      <c r="BX113" s="991"/>
      <c r="BY113" s="991"/>
      <c r="BZ113" s="991"/>
      <c r="CA113" s="991">
        <v>10131</v>
      </c>
      <c r="CB113" s="991"/>
      <c r="CC113" s="991"/>
      <c r="CD113" s="991"/>
      <c r="CE113" s="991"/>
      <c r="CF113" s="985">
        <v>0.6</v>
      </c>
      <c r="CG113" s="986"/>
      <c r="CH113" s="986"/>
      <c r="CI113" s="986"/>
      <c r="CJ113" s="986"/>
      <c r="CK113" s="1013"/>
      <c r="CL113" s="1014"/>
      <c r="CM113" s="987" t="s">
        <v>440</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128</v>
      </c>
      <c r="DH113" s="1024"/>
      <c r="DI113" s="1024"/>
      <c r="DJ113" s="1024"/>
      <c r="DK113" s="1025"/>
      <c r="DL113" s="1026" t="s">
        <v>430</v>
      </c>
      <c r="DM113" s="1024"/>
      <c r="DN113" s="1024"/>
      <c r="DO113" s="1024"/>
      <c r="DP113" s="1025"/>
      <c r="DQ113" s="1026" t="s">
        <v>128</v>
      </c>
      <c r="DR113" s="1024"/>
      <c r="DS113" s="1024"/>
      <c r="DT113" s="1024"/>
      <c r="DU113" s="1025"/>
      <c r="DV113" s="1027" t="s">
        <v>128</v>
      </c>
      <c r="DW113" s="1028"/>
      <c r="DX113" s="1028"/>
      <c r="DY113" s="1028"/>
      <c r="DZ113" s="1029"/>
    </row>
    <row r="114" spans="1:130" s="226" customFormat="1" ht="26.25" customHeight="1" x14ac:dyDescent="0.2">
      <c r="A114" s="1019"/>
      <c r="B114" s="1020"/>
      <c r="C114" s="988" t="s">
        <v>441</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430</v>
      </c>
      <c r="AB114" s="1024"/>
      <c r="AC114" s="1024"/>
      <c r="AD114" s="1024"/>
      <c r="AE114" s="1025"/>
      <c r="AF114" s="1026">
        <v>8796</v>
      </c>
      <c r="AG114" s="1024"/>
      <c r="AH114" s="1024"/>
      <c r="AI114" s="1024"/>
      <c r="AJ114" s="1025"/>
      <c r="AK114" s="1026">
        <v>10131</v>
      </c>
      <c r="AL114" s="1024"/>
      <c r="AM114" s="1024"/>
      <c r="AN114" s="1024"/>
      <c r="AO114" s="1025"/>
      <c r="AP114" s="1027">
        <v>0.6</v>
      </c>
      <c r="AQ114" s="1028"/>
      <c r="AR114" s="1028"/>
      <c r="AS114" s="1028"/>
      <c r="AT114" s="1029"/>
      <c r="AU114" s="973"/>
      <c r="AV114" s="974"/>
      <c r="AW114" s="974"/>
      <c r="AX114" s="974"/>
      <c r="AY114" s="974"/>
      <c r="AZ114" s="987" t="s">
        <v>442</v>
      </c>
      <c r="BA114" s="988"/>
      <c r="BB114" s="988"/>
      <c r="BC114" s="988"/>
      <c r="BD114" s="988"/>
      <c r="BE114" s="988"/>
      <c r="BF114" s="988"/>
      <c r="BG114" s="988"/>
      <c r="BH114" s="988"/>
      <c r="BI114" s="988"/>
      <c r="BJ114" s="988"/>
      <c r="BK114" s="988"/>
      <c r="BL114" s="988"/>
      <c r="BM114" s="988"/>
      <c r="BN114" s="988"/>
      <c r="BO114" s="988"/>
      <c r="BP114" s="989"/>
      <c r="BQ114" s="990">
        <v>129018</v>
      </c>
      <c r="BR114" s="991"/>
      <c r="BS114" s="991"/>
      <c r="BT114" s="991"/>
      <c r="BU114" s="991"/>
      <c r="BV114" s="991">
        <v>92918</v>
      </c>
      <c r="BW114" s="991"/>
      <c r="BX114" s="991"/>
      <c r="BY114" s="991"/>
      <c r="BZ114" s="991"/>
      <c r="CA114" s="991">
        <v>100058</v>
      </c>
      <c r="CB114" s="991"/>
      <c r="CC114" s="991"/>
      <c r="CD114" s="991"/>
      <c r="CE114" s="991"/>
      <c r="CF114" s="985">
        <v>5.7</v>
      </c>
      <c r="CG114" s="986"/>
      <c r="CH114" s="986"/>
      <c r="CI114" s="986"/>
      <c r="CJ114" s="986"/>
      <c r="CK114" s="1013"/>
      <c r="CL114" s="1014"/>
      <c r="CM114" s="987" t="s">
        <v>443</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430</v>
      </c>
      <c r="DH114" s="1024"/>
      <c r="DI114" s="1024"/>
      <c r="DJ114" s="1024"/>
      <c r="DK114" s="1025"/>
      <c r="DL114" s="1026" t="s">
        <v>128</v>
      </c>
      <c r="DM114" s="1024"/>
      <c r="DN114" s="1024"/>
      <c r="DO114" s="1024"/>
      <c r="DP114" s="1025"/>
      <c r="DQ114" s="1026" t="s">
        <v>128</v>
      </c>
      <c r="DR114" s="1024"/>
      <c r="DS114" s="1024"/>
      <c r="DT114" s="1024"/>
      <c r="DU114" s="1025"/>
      <c r="DV114" s="1027" t="s">
        <v>430</v>
      </c>
      <c r="DW114" s="1028"/>
      <c r="DX114" s="1028"/>
      <c r="DY114" s="1028"/>
      <c r="DZ114" s="1029"/>
    </row>
    <row r="115" spans="1:130" s="226" customFormat="1" ht="26.25" customHeight="1" x14ac:dyDescent="0.2">
      <c r="A115" s="1019"/>
      <c r="B115" s="1020"/>
      <c r="C115" s="988" t="s">
        <v>444</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430</v>
      </c>
      <c r="AB115" s="1003"/>
      <c r="AC115" s="1003"/>
      <c r="AD115" s="1003"/>
      <c r="AE115" s="1004"/>
      <c r="AF115" s="1005" t="s">
        <v>128</v>
      </c>
      <c r="AG115" s="1003"/>
      <c r="AH115" s="1003"/>
      <c r="AI115" s="1003"/>
      <c r="AJ115" s="1004"/>
      <c r="AK115" s="1005" t="s">
        <v>430</v>
      </c>
      <c r="AL115" s="1003"/>
      <c r="AM115" s="1003"/>
      <c r="AN115" s="1003"/>
      <c r="AO115" s="1004"/>
      <c r="AP115" s="1006" t="s">
        <v>430</v>
      </c>
      <c r="AQ115" s="1007"/>
      <c r="AR115" s="1007"/>
      <c r="AS115" s="1007"/>
      <c r="AT115" s="1008"/>
      <c r="AU115" s="973"/>
      <c r="AV115" s="974"/>
      <c r="AW115" s="974"/>
      <c r="AX115" s="974"/>
      <c r="AY115" s="974"/>
      <c r="AZ115" s="987" t="s">
        <v>445</v>
      </c>
      <c r="BA115" s="988"/>
      <c r="BB115" s="988"/>
      <c r="BC115" s="988"/>
      <c r="BD115" s="988"/>
      <c r="BE115" s="988"/>
      <c r="BF115" s="988"/>
      <c r="BG115" s="988"/>
      <c r="BH115" s="988"/>
      <c r="BI115" s="988"/>
      <c r="BJ115" s="988"/>
      <c r="BK115" s="988"/>
      <c r="BL115" s="988"/>
      <c r="BM115" s="988"/>
      <c r="BN115" s="988"/>
      <c r="BO115" s="988"/>
      <c r="BP115" s="989"/>
      <c r="BQ115" s="990" t="s">
        <v>128</v>
      </c>
      <c r="BR115" s="991"/>
      <c r="BS115" s="991"/>
      <c r="BT115" s="991"/>
      <c r="BU115" s="991"/>
      <c r="BV115" s="991" t="s">
        <v>128</v>
      </c>
      <c r="BW115" s="991"/>
      <c r="BX115" s="991"/>
      <c r="BY115" s="991"/>
      <c r="BZ115" s="991"/>
      <c r="CA115" s="991" t="s">
        <v>128</v>
      </c>
      <c r="CB115" s="991"/>
      <c r="CC115" s="991"/>
      <c r="CD115" s="991"/>
      <c r="CE115" s="991"/>
      <c r="CF115" s="985" t="s">
        <v>430</v>
      </c>
      <c r="CG115" s="986"/>
      <c r="CH115" s="986"/>
      <c r="CI115" s="986"/>
      <c r="CJ115" s="986"/>
      <c r="CK115" s="1013"/>
      <c r="CL115" s="1014"/>
      <c r="CM115" s="987" t="s">
        <v>446</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128</v>
      </c>
      <c r="DH115" s="1024"/>
      <c r="DI115" s="1024"/>
      <c r="DJ115" s="1024"/>
      <c r="DK115" s="1025"/>
      <c r="DL115" s="1026" t="s">
        <v>128</v>
      </c>
      <c r="DM115" s="1024"/>
      <c r="DN115" s="1024"/>
      <c r="DO115" s="1024"/>
      <c r="DP115" s="1025"/>
      <c r="DQ115" s="1026" t="s">
        <v>128</v>
      </c>
      <c r="DR115" s="1024"/>
      <c r="DS115" s="1024"/>
      <c r="DT115" s="1024"/>
      <c r="DU115" s="1025"/>
      <c r="DV115" s="1027" t="s">
        <v>128</v>
      </c>
      <c r="DW115" s="1028"/>
      <c r="DX115" s="1028"/>
      <c r="DY115" s="1028"/>
      <c r="DZ115" s="1029"/>
    </row>
    <row r="116" spans="1:130" s="226" customFormat="1" ht="26.25" customHeight="1" x14ac:dyDescent="0.2">
      <c r="A116" s="1021"/>
      <c r="B116" s="1022"/>
      <c r="C116" s="1030" t="s">
        <v>447</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128</v>
      </c>
      <c r="AB116" s="1024"/>
      <c r="AC116" s="1024"/>
      <c r="AD116" s="1024"/>
      <c r="AE116" s="1025"/>
      <c r="AF116" s="1026" t="s">
        <v>128</v>
      </c>
      <c r="AG116" s="1024"/>
      <c r="AH116" s="1024"/>
      <c r="AI116" s="1024"/>
      <c r="AJ116" s="1025"/>
      <c r="AK116" s="1026" t="s">
        <v>430</v>
      </c>
      <c r="AL116" s="1024"/>
      <c r="AM116" s="1024"/>
      <c r="AN116" s="1024"/>
      <c r="AO116" s="1025"/>
      <c r="AP116" s="1027" t="s">
        <v>128</v>
      </c>
      <c r="AQ116" s="1028"/>
      <c r="AR116" s="1028"/>
      <c r="AS116" s="1028"/>
      <c r="AT116" s="1029"/>
      <c r="AU116" s="973"/>
      <c r="AV116" s="974"/>
      <c r="AW116" s="974"/>
      <c r="AX116" s="974"/>
      <c r="AY116" s="974"/>
      <c r="AZ116" s="1032" t="s">
        <v>448</v>
      </c>
      <c r="BA116" s="1033"/>
      <c r="BB116" s="1033"/>
      <c r="BC116" s="1033"/>
      <c r="BD116" s="1033"/>
      <c r="BE116" s="1033"/>
      <c r="BF116" s="1033"/>
      <c r="BG116" s="1033"/>
      <c r="BH116" s="1033"/>
      <c r="BI116" s="1033"/>
      <c r="BJ116" s="1033"/>
      <c r="BK116" s="1033"/>
      <c r="BL116" s="1033"/>
      <c r="BM116" s="1033"/>
      <c r="BN116" s="1033"/>
      <c r="BO116" s="1033"/>
      <c r="BP116" s="1034"/>
      <c r="BQ116" s="990" t="s">
        <v>128</v>
      </c>
      <c r="BR116" s="991"/>
      <c r="BS116" s="991"/>
      <c r="BT116" s="991"/>
      <c r="BU116" s="991"/>
      <c r="BV116" s="991" t="s">
        <v>430</v>
      </c>
      <c r="BW116" s="991"/>
      <c r="BX116" s="991"/>
      <c r="BY116" s="991"/>
      <c r="BZ116" s="991"/>
      <c r="CA116" s="991" t="s">
        <v>430</v>
      </c>
      <c r="CB116" s="991"/>
      <c r="CC116" s="991"/>
      <c r="CD116" s="991"/>
      <c r="CE116" s="991"/>
      <c r="CF116" s="985" t="s">
        <v>128</v>
      </c>
      <c r="CG116" s="986"/>
      <c r="CH116" s="986"/>
      <c r="CI116" s="986"/>
      <c r="CJ116" s="986"/>
      <c r="CK116" s="1013"/>
      <c r="CL116" s="1014"/>
      <c r="CM116" s="987" t="s">
        <v>449</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430</v>
      </c>
      <c r="DH116" s="1024"/>
      <c r="DI116" s="1024"/>
      <c r="DJ116" s="1024"/>
      <c r="DK116" s="1025"/>
      <c r="DL116" s="1026" t="s">
        <v>430</v>
      </c>
      <c r="DM116" s="1024"/>
      <c r="DN116" s="1024"/>
      <c r="DO116" s="1024"/>
      <c r="DP116" s="1025"/>
      <c r="DQ116" s="1026" t="s">
        <v>128</v>
      </c>
      <c r="DR116" s="1024"/>
      <c r="DS116" s="1024"/>
      <c r="DT116" s="1024"/>
      <c r="DU116" s="1025"/>
      <c r="DV116" s="1027" t="s">
        <v>128</v>
      </c>
      <c r="DW116" s="1028"/>
      <c r="DX116" s="1028"/>
      <c r="DY116" s="1028"/>
      <c r="DZ116" s="1029"/>
    </row>
    <row r="117" spans="1:130" s="226" customFormat="1" ht="26.25" customHeight="1" x14ac:dyDescent="0.2">
      <c r="A117" s="977" t="s">
        <v>187</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450</v>
      </c>
      <c r="Z117" s="959"/>
      <c r="AA117" s="1043">
        <v>96958</v>
      </c>
      <c r="AB117" s="1044"/>
      <c r="AC117" s="1044"/>
      <c r="AD117" s="1044"/>
      <c r="AE117" s="1045"/>
      <c r="AF117" s="1046">
        <v>111035</v>
      </c>
      <c r="AG117" s="1044"/>
      <c r="AH117" s="1044"/>
      <c r="AI117" s="1044"/>
      <c r="AJ117" s="1045"/>
      <c r="AK117" s="1046">
        <v>114523</v>
      </c>
      <c r="AL117" s="1044"/>
      <c r="AM117" s="1044"/>
      <c r="AN117" s="1044"/>
      <c r="AO117" s="1045"/>
      <c r="AP117" s="1047"/>
      <c r="AQ117" s="1048"/>
      <c r="AR117" s="1048"/>
      <c r="AS117" s="1048"/>
      <c r="AT117" s="1049"/>
      <c r="AU117" s="973"/>
      <c r="AV117" s="974"/>
      <c r="AW117" s="974"/>
      <c r="AX117" s="974"/>
      <c r="AY117" s="974"/>
      <c r="AZ117" s="1039" t="s">
        <v>451</v>
      </c>
      <c r="BA117" s="1040"/>
      <c r="BB117" s="1040"/>
      <c r="BC117" s="1040"/>
      <c r="BD117" s="1040"/>
      <c r="BE117" s="1040"/>
      <c r="BF117" s="1040"/>
      <c r="BG117" s="1040"/>
      <c r="BH117" s="1040"/>
      <c r="BI117" s="1040"/>
      <c r="BJ117" s="1040"/>
      <c r="BK117" s="1040"/>
      <c r="BL117" s="1040"/>
      <c r="BM117" s="1040"/>
      <c r="BN117" s="1040"/>
      <c r="BO117" s="1040"/>
      <c r="BP117" s="1041"/>
      <c r="BQ117" s="990" t="s">
        <v>128</v>
      </c>
      <c r="BR117" s="991"/>
      <c r="BS117" s="991"/>
      <c r="BT117" s="991"/>
      <c r="BU117" s="991"/>
      <c r="BV117" s="991" t="s">
        <v>128</v>
      </c>
      <c r="BW117" s="991"/>
      <c r="BX117" s="991"/>
      <c r="BY117" s="991"/>
      <c r="BZ117" s="991"/>
      <c r="CA117" s="991" t="s">
        <v>128</v>
      </c>
      <c r="CB117" s="991"/>
      <c r="CC117" s="991"/>
      <c r="CD117" s="991"/>
      <c r="CE117" s="991"/>
      <c r="CF117" s="985" t="s">
        <v>128</v>
      </c>
      <c r="CG117" s="986"/>
      <c r="CH117" s="986"/>
      <c r="CI117" s="986"/>
      <c r="CJ117" s="986"/>
      <c r="CK117" s="1013"/>
      <c r="CL117" s="1014"/>
      <c r="CM117" s="987" t="s">
        <v>452</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128</v>
      </c>
      <c r="DH117" s="1024"/>
      <c r="DI117" s="1024"/>
      <c r="DJ117" s="1024"/>
      <c r="DK117" s="1025"/>
      <c r="DL117" s="1026" t="s">
        <v>128</v>
      </c>
      <c r="DM117" s="1024"/>
      <c r="DN117" s="1024"/>
      <c r="DO117" s="1024"/>
      <c r="DP117" s="1025"/>
      <c r="DQ117" s="1026" t="s">
        <v>128</v>
      </c>
      <c r="DR117" s="1024"/>
      <c r="DS117" s="1024"/>
      <c r="DT117" s="1024"/>
      <c r="DU117" s="1025"/>
      <c r="DV117" s="1027" t="s">
        <v>128</v>
      </c>
      <c r="DW117" s="1028"/>
      <c r="DX117" s="1028"/>
      <c r="DY117" s="1028"/>
      <c r="DZ117" s="1029"/>
    </row>
    <row r="118" spans="1:130" s="226" customFormat="1" ht="26.25" customHeight="1" x14ac:dyDescent="0.2">
      <c r="A118" s="977" t="s">
        <v>425</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422</v>
      </c>
      <c r="AB118" s="958"/>
      <c r="AC118" s="958"/>
      <c r="AD118" s="958"/>
      <c r="AE118" s="959"/>
      <c r="AF118" s="957" t="s">
        <v>423</v>
      </c>
      <c r="AG118" s="958"/>
      <c r="AH118" s="958"/>
      <c r="AI118" s="958"/>
      <c r="AJ118" s="959"/>
      <c r="AK118" s="957" t="s">
        <v>305</v>
      </c>
      <c r="AL118" s="958"/>
      <c r="AM118" s="958"/>
      <c r="AN118" s="958"/>
      <c r="AO118" s="959"/>
      <c r="AP118" s="1035" t="s">
        <v>424</v>
      </c>
      <c r="AQ118" s="1036"/>
      <c r="AR118" s="1036"/>
      <c r="AS118" s="1036"/>
      <c r="AT118" s="1037"/>
      <c r="AU118" s="973"/>
      <c r="AV118" s="974"/>
      <c r="AW118" s="974"/>
      <c r="AX118" s="974"/>
      <c r="AY118" s="974"/>
      <c r="AZ118" s="1038" t="s">
        <v>453</v>
      </c>
      <c r="BA118" s="1030"/>
      <c r="BB118" s="1030"/>
      <c r="BC118" s="1030"/>
      <c r="BD118" s="1030"/>
      <c r="BE118" s="1030"/>
      <c r="BF118" s="1030"/>
      <c r="BG118" s="1030"/>
      <c r="BH118" s="1030"/>
      <c r="BI118" s="1030"/>
      <c r="BJ118" s="1030"/>
      <c r="BK118" s="1030"/>
      <c r="BL118" s="1030"/>
      <c r="BM118" s="1030"/>
      <c r="BN118" s="1030"/>
      <c r="BO118" s="1030"/>
      <c r="BP118" s="1031"/>
      <c r="BQ118" s="1064" t="s">
        <v>128</v>
      </c>
      <c r="BR118" s="1065"/>
      <c r="BS118" s="1065"/>
      <c r="BT118" s="1065"/>
      <c r="BU118" s="1065"/>
      <c r="BV118" s="1065" t="s">
        <v>128</v>
      </c>
      <c r="BW118" s="1065"/>
      <c r="BX118" s="1065"/>
      <c r="BY118" s="1065"/>
      <c r="BZ118" s="1065"/>
      <c r="CA118" s="1065" t="s">
        <v>128</v>
      </c>
      <c r="CB118" s="1065"/>
      <c r="CC118" s="1065"/>
      <c r="CD118" s="1065"/>
      <c r="CE118" s="1065"/>
      <c r="CF118" s="985" t="s">
        <v>430</v>
      </c>
      <c r="CG118" s="986"/>
      <c r="CH118" s="986"/>
      <c r="CI118" s="986"/>
      <c r="CJ118" s="986"/>
      <c r="CK118" s="1013"/>
      <c r="CL118" s="1014"/>
      <c r="CM118" s="987" t="s">
        <v>454</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128</v>
      </c>
      <c r="DH118" s="1024"/>
      <c r="DI118" s="1024"/>
      <c r="DJ118" s="1024"/>
      <c r="DK118" s="1025"/>
      <c r="DL118" s="1026" t="s">
        <v>128</v>
      </c>
      <c r="DM118" s="1024"/>
      <c r="DN118" s="1024"/>
      <c r="DO118" s="1024"/>
      <c r="DP118" s="1025"/>
      <c r="DQ118" s="1026" t="s">
        <v>128</v>
      </c>
      <c r="DR118" s="1024"/>
      <c r="DS118" s="1024"/>
      <c r="DT118" s="1024"/>
      <c r="DU118" s="1025"/>
      <c r="DV118" s="1027" t="s">
        <v>430</v>
      </c>
      <c r="DW118" s="1028"/>
      <c r="DX118" s="1028"/>
      <c r="DY118" s="1028"/>
      <c r="DZ118" s="1029"/>
    </row>
    <row r="119" spans="1:130" s="226" customFormat="1" ht="26.25" customHeight="1" x14ac:dyDescent="0.2">
      <c r="A119" s="1121" t="s">
        <v>428</v>
      </c>
      <c r="B119" s="1012"/>
      <c r="C119" s="994" t="s">
        <v>429</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128</v>
      </c>
      <c r="AB119" s="965"/>
      <c r="AC119" s="965"/>
      <c r="AD119" s="965"/>
      <c r="AE119" s="966"/>
      <c r="AF119" s="967" t="s">
        <v>128</v>
      </c>
      <c r="AG119" s="965"/>
      <c r="AH119" s="965"/>
      <c r="AI119" s="965"/>
      <c r="AJ119" s="966"/>
      <c r="AK119" s="967" t="s">
        <v>128</v>
      </c>
      <c r="AL119" s="965"/>
      <c r="AM119" s="965"/>
      <c r="AN119" s="965"/>
      <c r="AO119" s="966"/>
      <c r="AP119" s="968" t="s">
        <v>430</v>
      </c>
      <c r="AQ119" s="969"/>
      <c r="AR119" s="969"/>
      <c r="AS119" s="969"/>
      <c r="AT119" s="970"/>
      <c r="AU119" s="975"/>
      <c r="AV119" s="976"/>
      <c r="AW119" s="976"/>
      <c r="AX119" s="976"/>
      <c r="AY119" s="976"/>
      <c r="AZ119" s="247" t="s">
        <v>187</v>
      </c>
      <c r="BA119" s="247"/>
      <c r="BB119" s="247"/>
      <c r="BC119" s="247"/>
      <c r="BD119" s="247"/>
      <c r="BE119" s="247"/>
      <c r="BF119" s="247"/>
      <c r="BG119" s="247"/>
      <c r="BH119" s="247"/>
      <c r="BI119" s="247"/>
      <c r="BJ119" s="247"/>
      <c r="BK119" s="247"/>
      <c r="BL119" s="247"/>
      <c r="BM119" s="247"/>
      <c r="BN119" s="247"/>
      <c r="BO119" s="1042" t="s">
        <v>455</v>
      </c>
      <c r="BP119" s="1070"/>
      <c r="BQ119" s="1064">
        <v>1421153</v>
      </c>
      <c r="BR119" s="1065"/>
      <c r="BS119" s="1065"/>
      <c r="BT119" s="1065"/>
      <c r="BU119" s="1065"/>
      <c r="BV119" s="1065">
        <v>1448870</v>
      </c>
      <c r="BW119" s="1065"/>
      <c r="BX119" s="1065"/>
      <c r="BY119" s="1065"/>
      <c r="BZ119" s="1065"/>
      <c r="CA119" s="1065">
        <v>1639107</v>
      </c>
      <c r="CB119" s="1065"/>
      <c r="CC119" s="1065"/>
      <c r="CD119" s="1065"/>
      <c r="CE119" s="1065"/>
      <c r="CF119" s="1066"/>
      <c r="CG119" s="1067"/>
      <c r="CH119" s="1067"/>
      <c r="CI119" s="1067"/>
      <c r="CJ119" s="1068"/>
      <c r="CK119" s="1015"/>
      <c r="CL119" s="1016"/>
      <c r="CM119" s="1038" t="s">
        <v>456</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128</v>
      </c>
      <c r="DH119" s="1051"/>
      <c r="DI119" s="1051"/>
      <c r="DJ119" s="1051"/>
      <c r="DK119" s="1052"/>
      <c r="DL119" s="1050" t="s">
        <v>128</v>
      </c>
      <c r="DM119" s="1051"/>
      <c r="DN119" s="1051"/>
      <c r="DO119" s="1051"/>
      <c r="DP119" s="1052"/>
      <c r="DQ119" s="1050" t="s">
        <v>128</v>
      </c>
      <c r="DR119" s="1051"/>
      <c r="DS119" s="1051"/>
      <c r="DT119" s="1051"/>
      <c r="DU119" s="1052"/>
      <c r="DV119" s="1053" t="s">
        <v>128</v>
      </c>
      <c r="DW119" s="1054"/>
      <c r="DX119" s="1054"/>
      <c r="DY119" s="1054"/>
      <c r="DZ119" s="1055"/>
    </row>
    <row r="120" spans="1:130" s="226" customFormat="1" ht="26.25" customHeight="1" x14ac:dyDescent="0.2">
      <c r="A120" s="1122"/>
      <c r="B120" s="1014"/>
      <c r="C120" s="987" t="s">
        <v>433</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430</v>
      </c>
      <c r="AB120" s="1024"/>
      <c r="AC120" s="1024"/>
      <c r="AD120" s="1024"/>
      <c r="AE120" s="1025"/>
      <c r="AF120" s="1026" t="s">
        <v>128</v>
      </c>
      <c r="AG120" s="1024"/>
      <c r="AH120" s="1024"/>
      <c r="AI120" s="1024"/>
      <c r="AJ120" s="1025"/>
      <c r="AK120" s="1026" t="s">
        <v>128</v>
      </c>
      <c r="AL120" s="1024"/>
      <c r="AM120" s="1024"/>
      <c r="AN120" s="1024"/>
      <c r="AO120" s="1025"/>
      <c r="AP120" s="1027" t="s">
        <v>430</v>
      </c>
      <c r="AQ120" s="1028"/>
      <c r="AR120" s="1028"/>
      <c r="AS120" s="1028"/>
      <c r="AT120" s="1029"/>
      <c r="AU120" s="1056" t="s">
        <v>457</v>
      </c>
      <c r="AV120" s="1057"/>
      <c r="AW120" s="1057"/>
      <c r="AX120" s="1057"/>
      <c r="AY120" s="1058"/>
      <c r="AZ120" s="994" t="s">
        <v>458</v>
      </c>
      <c r="BA120" s="962"/>
      <c r="BB120" s="962"/>
      <c r="BC120" s="962"/>
      <c r="BD120" s="962"/>
      <c r="BE120" s="962"/>
      <c r="BF120" s="962"/>
      <c r="BG120" s="962"/>
      <c r="BH120" s="962"/>
      <c r="BI120" s="962"/>
      <c r="BJ120" s="962"/>
      <c r="BK120" s="962"/>
      <c r="BL120" s="962"/>
      <c r="BM120" s="962"/>
      <c r="BN120" s="962"/>
      <c r="BO120" s="962"/>
      <c r="BP120" s="963"/>
      <c r="BQ120" s="995">
        <v>2416381</v>
      </c>
      <c r="BR120" s="996"/>
      <c r="BS120" s="996"/>
      <c r="BT120" s="996"/>
      <c r="BU120" s="996"/>
      <c r="BV120" s="996">
        <v>2429215</v>
      </c>
      <c r="BW120" s="996"/>
      <c r="BX120" s="996"/>
      <c r="BY120" s="996"/>
      <c r="BZ120" s="996"/>
      <c r="CA120" s="996">
        <v>2639258</v>
      </c>
      <c r="CB120" s="996"/>
      <c r="CC120" s="996"/>
      <c r="CD120" s="996"/>
      <c r="CE120" s="996"/>
      <c r="CF120" s="1009">
        <v>149.80000000000001</v>
      </c>
      <c r="CG120" s="1010"/>
      <c r="CH120" s="1010"/>
      <c r="CI120" s="1010"/>
      <c r="CJ120" s="1010"/>
      <c r="CK120" s="1071" t="s">
        <v>459</v>
      </c>
      <c r="CL120" s="1072"/>
      <c r="CM120" s="1072"/>
      <c r="CN120" s="1072"/>
      <c r="CO120" s="1073"/>
      <c r="CP120" s="1079" t="s">
        <v>407</v>
      </c>
      <c r="CQ120" s="1080"/>
      <c r="CR120" s="1080"/>
      <c r="CS120" s="1080"/>
      <c r="CT120" s="1080"/>
      <c r="CU120" s="1080"/>
      <c r="CV120" s="1080"/>
      <c r="CW120" s="1080"/>
      <c r="CX120" s="1080"/>
      <c r="CY120" s="1080"/>
      <c r="CZ120" s="1080"/>
      <c r="DA120" s="1080"/>
      <c r="DB120" s="1080"/>
      <c r="DC120" s="1080"/>
      <c r="DD120" s="1080"/>
      <c r="DE120" s="1080"/>
      <c r="DF120" s="1081"/>
      <c r="DG120" s="995">
        <v>537213</v>
      </c>
      <c r="DH120" s="996"/>
      <c r="DI120" s="996"/>
      <c r="DJ120" s="996"/>
      <c r="DK120" s="996"/>
      <c r="DL120" s="996">
        <v>493390</v>
      </c>
      <c r="DM120" s="996"/>
      <c r="DN120" s="996"/>
      <c r="DO120" s="996"/>
      <c r="DP120" s="996"/>
      <c r="DQ120" s="996">
        <v>476795</v>
      </c>
      <c r="DR120" s="996"/>
      <c r="DS120" s="996"/>
      <c r="DT120" s="996"/>
      <c r="DU120" s="996"/>
      <c r="DV120" s="997">
        <v>27.1</v>
      </c>
      <c r="DW120" s="997"/>
      <c r="DX120" s="997"/>
      <c r="DY120" s="997"/>
      <c r="DZ120" s="998"/>
    </row>
    <row r="121" spans="1:130" s="226" customFormat="1" ht="26.25" customHeight="1" x14ac:dyDescent="0.2">
      <c r="A121" s="1122"/>
      <c r="B121" s="1014"/>
      <c r="C121" s="1039" t="s">
        <v>460</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128</v>
      </c>
      <c r="AB121" s="1024"/>
      <c r="AC121" s="1024"/>
      <c r="AD121" s="1024"/>
      <c r="AE121" s="1025"/>
      <c r="AF121" s="1026" t="s">
        <v>128</v>
      </c>
      <c r="AG121" s="1024"/>
      <c r="AH121" s="1024"/>
      <c r="AI121" s="1024"/>
      <c r="AJ121" s="1025"/>
      <c r="AK121" s="1026" t="s">
        <v>128</v>
      </c>
      <c r="AL121" s="1024"/>
      <c r="AM121" s="1024"/>
      <c r="AN121" s="1024"/>
      <c r="AO121" s="1025"/>
      <c r="AP121" s="1027" t="s">
        <v>128</v>
      </c>
      <c r="AQ121" s="1028"/>
      <c r="AR121" s="1028"/>
      <c r="AS121" s="1028"/>
      <c r="AT121" s="1029"/>
      <c r="AU121" s="1059"/>
      <c r="AV121" s="1060"/>
      <c r="AW121" s="1060"/>
      <c r="AX121" s="1060"/>
      <c r="AY121" s="1061"/>
      <c r="AZ121" s="987" t="s">
        <v>461</v>
      </c>
      <c r="BA121" s="988"/>
      <c r="BB121" s="988"/>
      <c r="BC121" s="988"/>
      <c r="BD121" s="988"/>
      <c r="BE121" s="988"/>
      <c r="BF121" s="988"/>
      <c r="BG121" s="988"/>
      <c r="BH121" s="988"/>
      <c r="BI121" s="988"/>
      <c r="BJ121" s="988"/>
      <c r="BK121" s="988"/>
      <c r="BL121" s="988"/>
      <c r="BM121" s="988"/>
      <c r="BN121" s="988"/>
      <c r="BO121" s="988"/>
      <c r="BP121" s="989"/>
      <c r="BQ121" s="990" t="s">
        <v>128</v>
      </c>
      <c r="BR121" s="991"/>
      <c r="BS121" s="991"/>
      <c r="BT121" s="991"/>
      <c r="BU121" s="991"/>
      <c r="BV121" s="991" t="s">
        <v>128</v>
      </c>
      <c r="BW121" s="991"/>
      <c r="BX121" s="991"/>
      <c r="BY121" s="991"/>
      <c r="BZ121" s="991"/>
      <c r="CA121" s="991" t="s">
        <v>128</v>
      </c>
      <c r="CB121" s="991"/>
      <c r="CC121" s="991"/>
      <c r="CD121" s="991"/>
      <c r="CE121" s="991"/>
      <c r="CF121" s="985" t="s">
        <v>128</v>
      </c>
      <c r="CG121" s="986"/>
      <c r="CH121" s="986"/>
      <c r="CI121" s="986"/>
      <c r="CJ121" s="986"/>
      <c r="CK121" s="1074"/>
      <c r="CL121" s="1075"/>
      <c r="CM121" s="1075"/>
      <c r="CN121" s="1075"/>
      <c r="CO121" s="1076"/>
      <c r="CP121" s="1084" t="s">
        <v>403</v>
      </c>
      <c r="CQ121" s="1085"/>
      <c r="CR121" s="1085"/>
      <c r="CS121" s="1085"/>
      <c r="CT121" s="1085"/>
      <c r="CU121" s="1085"/>
      <c r="CV121" s="1085"/>
      <c r="CW121" s="1085"/>
      <c r="CX121" s="1085"/>
      <c r="CY121" s="1085"/>
      <c r="CZ121" s="1085"/>
      <c r="DA121" s="1085"/>
      <c r="DB121" s="1085"/>
      <c r="DC121" s="1085"/>
      <c r="DD121" s="1085"/>
      <c r="DE121" s="1085"/>
      <c r="DF121" s="1086"/>
      <c r="DG121" s="990" t="s">
        <v>430</v>
      </c>
      <c r="DH121" s="991"/>
      <c r="DI121" s="991"/>
      <c r="DJ121" s="991"/>
      <c r="DK121" s="991"/>
      <c r="DL121" s="991" t="s">
        <v>128</v>
      </c>
      <c r="DM121" s="991"/>
      <c r="DN121" s="991"/>
      <c r="DO121" s="991"/>
      <c r="DP121" s="991"/>
      <c r="DQ121" s="991" t="s">
        <v>128</v>
      </c>
      <c r="DR121" s="991"/>
      <c r="DS121" s="991"/>
      <c r="DT121" s="991"/>
      <c r="DU121" s="991"/>
      <c r="DV121" s="992" t="s">
        <v>430</v>
      </c>
      <c r="DW121" s="992"/>
      <c r="DX121" s="992"/>
      <c r="DY121" s="992"/>
      <c r="DZ121" s="993"/>
    </row>
    <row r="122" spans="1:130" s="226" customFormat="1" ht="26.25" customHeight="1" x14ac:dyDescent="0.2">
      <c r="A122" s="1122"/>
      <c r="B122" s="1014"/>
      <c r="C122" s="987" t="s">
        <v>443</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128</v>
      </c>
      <c r="AB122" s="1024"/>
      <c r="AC122" s="1024"/>
      <c r="AD122" s="1024"/>
      <c r="AE122" s="1025"/>
      <c r="AF122" s="1026" t="s">
        <v>128</v>
      </c>
      <c r="AG122" s="1024"/>
      <c r="AH122" s="1024"/>
      <c r="AI122" s="1024"/>
      <c r="AJ122" s="1025"/>
      <c r="AK122" s="1026" t="s">
        <v>128</v>
      </c>
      <c r="AL122" s="1024"/>
      <c r="AM122" s="1024"/>
      <c r="AN122" s="1024"/>
      <c r="AO122" s="1025"/>
      <c r="AP122" s="1027" t="s">
        <v>430</v>
      </c>
      <c r="AQ122" s="1028"/>
      <c r="AR122" s="1028"/>
      <c r="AS122" s="1028"/>
      <c r="AT122" s="1029"/>
      <c r="AU122" s="1059"/>
      <c r="AV122" s="1060"/>
      <c r="AW122" s="1060"/>
      <c r="AX122" s="1060"/>
      <c r="AY122" s="1061"/>
      <c r="AZ122" s="1038" t="s">
        <v>462</v>
      </c>
      <c r="BA122" s="1030"/>
      <c r="BB122" s="1030"/>
      <c r="BC122" s="1030"/>
      <c r="BD122" s="1030"/>
      <c r="BE122" s="1030"/>
      <c r="BF122" s="1030"/>
      <c r="BG122" s="1030"/>
      <c r="BH122" s="1030"/>
      <c r="BI122" s="1030"/>
      <c r="BJ122" s="1030"/>
      <c r="BK122" s="1030"/>
      <c r="BL122" s="1030"/>
      <c r="BM122" s="1030"/>
      <c r="BN122" s="1030"/>
      <c r="BO122" s="1030"/>
      <c r="BP122" s="1031"/>
      <c r="BQ122" s="1064">
        <v>1504407</v>
      </c>
      <c r="BR122" s="1065"/>
      <c r="BS122" s="1065"/>
      <c r="BT122" s="1065"/>
      <c r="BU122" s="1065"/>
      <c r="BV122" s="1065">
        <v>1538296</v>
      </c>
      <c r="BW122" s="1065"/>
      <c r="BX122" s="1065"/>
      <c r="BY122" s="1065"/>
      <c r="BZ122" s="1065"/>
      <c r="CA122" s="1065">
        <v>1592279</v>
      </c>
      <c r="CB122" s="1065"/>
      <c r="CC122" s="1065"/>
      <c r="CD122" s="1065"/>
      <c r="CE122" s="1065"/>
      <c r="CF122" s="1082">
        <v>90.4</v>
      </c>
      <c r="CG122" s="1083"/>
      <c r="CH122" s="1083"/>
      <c r="CI122" s="1083"/>
      <c r="CJ122" s="1083"/>
      <c r="CK122" s="1074"/>
      <c r="CL122" s="1075"/>
      <c r="CM122" s="1075"/>
      <c r="CN122" s="1075"/>
      <c r="CO122" s="1076"/>
      <c r="CP122" s="1084" t="s">
        <v>463</v>
      </c>
      <c r="CQ122" s="1085"/>
      <c r="CR122" s="1085"/>
      <c r="CS122" s="1085"/>
      <c r="CT122" s="1085"/>
      <c r="CU122" s="1085"/>
      <c r="CV122" s="1085"/>
      <c r="CW122" s="1085"/>
      <c r="CX122" s="1085"/>
      <c r="CY122" s="1085"/>
      <c r="CZ122" s="1085"/>
      <c r="DA122" s="1085"/>
      <c r="DB122" s="1085"/>
      <c r="DC122" s="1085"/>
      <c r="DD122" s="1085"/>
      <c r="DE122" s="1085"/>
      <c r="DF122" s="1086"/>
      <c r="DG122" s="990" t="s">
        <v>128</v>
      </c>
      <c r="DH122" s="991"/>
      <c r="DI122" s="991"/>
      <c r="DJ122" s="991"/>
      <c r="DK122" s="991"/>
      <c r="DL122" s="991" t="s">
        <v>128</v>
      </c>
      <c r="DM122" s="991"/>
      <c r="DN122" s="991"/>
      <c r="DO122" s="991"/>
      <c r="DP122" s="991"/>
      <c r="DQ122" s="991" t="s">
        <v>128</v>
      </c>
      <c r="DR122" s="991"/>
      <c r="DS122" s="991"/>
      <c r="DT122" s="991"/>
      <c r="DU122" s="991"/>
      <c r="DV122" s="992" t="s">
        <v>128</v>
      </c>
      <c r="DW122" s="992"/>
      <c r="DX122" s="992"/>
      <c r="DY122" s="992"/>
      <c r="DZ122" s="993"/>
    </row>
    <row r="123" spans="1:130" s="226" customFormat="1" ht="26.25" customHeight="1" x14ac:dyDescent="0.2">
      <c r="A123" s="1122"/>
      <c r="B123" s="1014"/>
      <c r="C123" s="987" t="s">
        <v>449</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128</v>
      </c>
      <c r="AB123" s="1024"/>
      <c r="AC123" s="1024"/>
      <c r="AD123" s="1024"/>
      <c r="AE123" s="1025"/>
      <c r="AF123" s="1026" t="s">
        <v>128</v>
      </c>
      <c r="AG123" s="1024"/>
      <c r="AH123" s="1024"/>
      <c r="AI123" s="1024"/>
      <c r="AJ123" s="1025"/>
      <c r="AK123" s="1026" t="s">
        <v>128</v>
      </c>
      <c r="AL123" s="1024"/>
      <c r="AM123" s="1024"/>
      <c r="AN123" s="1024"/>
      <c r="AO123" s="1025"/>
      <c r="AP123" s="1027" t="s">
        <v>128</v>
      </c>
      <c r="AQ123" s="1028"/>
      <c r="AR123" s="1028"/>
      <c r="AS123" s="1028"/>
      <c r="AT123" s="1029"/>
      <c r="AU123" s="1062"/>
      <c r="AV123" s="1063"/>
      <c r="AW123" s="1063"/>
      <c r="AX123" s="1063"/>
      <c r="AY123" s="1063"/>
      <c r="AZ123" s="247" t="s">
        <v>187</v>
      </c>
      <c r="BA123" s="247"/>
      <c r="BB123" s="247"/>
      <c r="BC123" s="247"/>
      <c r="BD123" s="247"/>
      <c r="BE123" s="247"/>
      <c r="BF123" s="247"/>
      <c r="BG123" s="247"/>
      <c r="BH123" s="247"/>
      <c r="BI123" s="247"/>
      <c r="BJ123" s="247"/>
      <c r="BK123" s="247"/>
      <c r="BL123" s="247"/>
      <c r="BM123" s="247"/>
      <c r="BN123" s="247"/>
      <c r="BO123" s="1042" t="s">
        <v>464</v>
      </c>
      <c r="BP123" s="1070"/>
      <c r="BQ123" s="1128">
        <v>3920788</v>
      </c>
      <c r="BR123" s="1129"/>
      <c r="BS123" s="1129"/>
      <c r="BT123" s="1129"/>
      <c r="BU123" s="1129"/>
      <c r="BV123" s="1129">
        <v>3967511</v>
      </c>
      <c r="BW123" s="1129"/>
      <c r="BX123" s="1129"/>
      <c r="BY123" s="1129"/>
      <c r="BZ123" s="1129"/>
      <c r="CA123" s="1129">
        <v>4231537</v>
      </c>
      <c r="CB123" s="1129"/>
      <c r="CC123" s="1129"/>
      <c r="CD123" s="1129"/>
      <c r="CE123" s="1129"/>
      <c r="CF123" s="1066"/>
      <c r="CG123" s="1067"/>
      <c r="CH123" s="1067"/>
      <c r="CI123" s="1067"/>
      <c r="CJ123" s="1068"/>
      <c r="CK123" s="1074"/>
      <c r="CL123" s="1075"/>
      <c r="CM123" s="1075"/>
      <c r="CN123" s="1075"/>
      <c r="CO123" s="1076"/>
      <c r="CP123" s="1084" t="s">
        <v>404</v>
      </c>
      <c r="CQ123" s="1085"/>
      <c r="CR123" s="1085"/>
      <c r="CS123" s="1085"/>
      <c r="CT123" s="1085"/>
      <c r="CU123" s="1085"/>
      <c r="CV123" s="1085"/>
      <c r="CW123" s="1085"/>
      <c r="CX123" s="1085"/>
      <c r="CY123" s="1085"/>
      <c r="CZ123" s="1085"/>
      <c r="DA123" s="1085"/>
      <c r="DB123" s="1085"/>
      <c r="DC123" s="1085"/>
      <c r="DD123" s="1085"/>
      <c r="DE123" s="1085"/>
      <c r="DF123" s="1086"/>
      <c r="DG123" s="1023" t="s">
        <v>128</v>
      </c>
      <c r="DH123" s="1024"/>
      <c r="DI123" s="1024"/>
      <c r="DJ123" s="1024"/>
      <c r="DK123" s="1025"/>
      <c r="DL123" s="1026" t="s">
        <v>128</v>
      </c>
      <c r="DM123" s="1024"/>
      <c r="DN123" s="1024"/>
      <c r="DO123" s="1024"/>
      <c r="DP123" s="1025"/>
      <c r="DQ123" s="1026" t="s">
        <v>128</v>
      </c>
      <c r="DR123" s="1024"/>
      <c r="DS123" s="1024"/>
      <c r="DT123" s="1024"/>
      <c r="DU123" s="1025"/>
      <c r="DV123" s="1027" t="s">
        <v>128</v>
      </c>
      <c r="DW123" s="1028"/>
      <c r="DX123" s="1028"/>
      <c r="DY123" s="1028"/>
      <c r="DZ123" s="1029"/>
    </row>
    <row r="124" spans="1:130" s="226" customFormat="1" ht="26.25" customHeight="1" thickBot="1" x14ac:dyDescent="0.25">
      <c r="A124" s="1122"/>
      <c r="B124" s="1014"/>
      <c r="C124" s="987" t="s">
        <v>452</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430</v>
      </c>
      <c r="AB124" s="1024"/>
      <c r="AC124" s="1024"/>
      <c r="AD124" s="1024"/>
      <c r="AE124" s="1025"/>
      <c r="AF124" s="1026" t="s">
        <v>128</v>
      </c>
      <c r="AG124" s="1024"/>
      <c r="AH124" s="1024"/>
      <c r="AI124" s="1024"/>
      <c r="AJ124" s="1025"/>
      <c r="AK124" s="1026" t="s">
        <v>128</v>
      </c>
      <c r="AL124" s="1024"/>
      <c r="AM124" s="1024"/>
      <c r="AN124" s="1024"/>
      <c r="AO124" s="1025"/>
      <c r="AP124" s="1027" t="s">
        <v>128</v>
      </c>
      <c r="AQ124" s="1028"/>
      <c r="AR124" s="1028"/>
      <c r="AS124" s="1028"/>
      <c r="AT124" s="1029"/>
      <c r="AU124" s="1124" t="s">
        <v>465</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128</v>
      </c>
      <c r="BR124" s="1092"/>
      <c r="BS124" s="1092"/>
      <c r="BT124" s="1092"/>
      <c r="BU124" s="1092"/>
      <c r="BV124" s="1092" t="s">
        <v>128</v>
      </c>
      <c r="BW124" s="1092"/>
      <c r="BX124" s="1092"/>
      <c r="BY124" s="1092"/>
      <c r="BZ124" s="1092"/>
      <c r="CA124" s="1092" t="s">
        <v>128</v>
      </c>
      <c r="CB124" s="1092"/>
      <c r="CC124" s="1092"/>
      <c r="CD124" s="1092"/>
      <c r="CE124" s="1092"/>
      <c r="CF124" s="1093"/>
      <c r="CG124" s="1094"/>
      <c r="CH124" s="1094"/>
      <c r="CI124" s="1094"/>
      <c r="CJ124" s="1095"/>
      <c r="CK124" s="1077"/>
      <c r="CL124" s="1077"/>
      <c r="CM124" s="1077"/>
      <c r="CN124" s="1077"/>
      <c r="CO124" s="1078"/>
      <c r="CP124" s="1084" t="s">
        <v>466</v>
      </c>
      <c r="CQ124" s="1085"/>
      <c r="CR124" s="1085"/>
      <c r="CS124" s="1085"/>
      <c r="CT124" s="1085"/>
      <c r="CU124" s="1085"/>
      <c r="CV124" s="1085"/>
      <c r="CW124" s="1085"/>
      <c r="CX124" s="1085"/>
      <c r="CY124" s="1085"/>
      <c r="CZ124" s="1085"/>
      <c r="DA124" s="1085"/>
      <c r="DB124" s="1085"/>
      <c r="DC124" s="1085"/>
      <c r="DD124" s="1085"/>
      <c r="DE124" s="1085"/>
      <c r="DF124" s="1086"/>
      <c r="DG124" s="1069" t="s">
        <v>128</v>
      </c>
      <c r="DH124" s="1051"/>
      <c r="DI124" s="1051"/>
      <c r="DJ124" s="1051"/>
      <c r="DK124" s="1052"/>
      <c r="DL124" s="1050" t="s">
        <v>128</v>
      </c>
      <c r="DM124" s="1051"/>
      <c r="DN124" s="1051"/>
      <c r="DO124" s="1051"/>
      <c r="DP124" s="1052"/>
      <c r="DQ124" s="1050" t="s">
        <v>128</v>
      </c>
      <c r="DR124" s="1051"/>
      <c r="DS124" s="1051"/>
      <c r="DT124" s="1051"/>
      <c r="DU124" s="1052"/>
      <c r="DV124" s="1053" t="s">
        <v>128</v>
      </c>
      <c r="DW124" s="1054"/>
      <c r="DX124" s="1054"/>
      <c r="DY124" s="1054"/>
      <c r="DZ124" s="1055"/>
    </row>
    <row r="125" spans="1:130" s="226" customFormat="1" ht="26.25" customHeight="1" x14ac:dyDescent="0.2">
      <c r="A125" s="1122"/>
      <c r="B125" s="1014"/>
      <c r="C125" s="987" t="s">
        <v>454</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430</v>
      </c>
      <c r="AB125" s="1024"/>
      <c r="AC125" s="1024"/>
      <c r="AD125" s="1024"/>
      <c r="AE125" s="1025"/>
      <c r="AF125" s="1026" t="s">
        <v>128</v>
      </c>
      <c r="AG125" s="1024"/>
      <c r="AH125" s="1024"/>
      <c r="AI125" s="1024"/>
      <c r="AJ125" s="1025"/>
      <c r="AK125" s="1026" t="s">
        <v>128</v>
      </c>
      <c r="AL125" s="1024"/>
      <c r="AM125" s="1024"/>
      <c r="AN125" s="1024"/>
      <c r="AO125" s="1025"/>
      <c r="AP125" s="1027" t="s">
        <v>128</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467</v>
      </c>
      <c r="CL125" s="1072"/>
      <c r="CM125" s="1072"/>
      <c r="CN125" s="1072"/>
      <c r="CO125" s="1073"/>
      <c r="CP125" s="994" t="s">
        <v>468</v>
      </c>
      <c r="CQ125" s="962"/>
      <c r="CR125" s="962"/>
      <c r="CS125" s="962"/>
      <c r="CT125" s="962"/>
      <c r="CU125" s="962"/>
      <c r="CV125" s="962"/>
      <c r="CW125" s="962"/>
      <c r="CX125" s="962"/>
      <c r="CY125" s="962"/>
      <c r="CZ125" s="962"/>
      <c r="DA125" s="962"/>
      <c r="DB125" s="962"/>
      <c r="DC125" s="962"/>
      <c r="DD125" s="962"/>
      <c r="DE125" s="962"/>
      <c r="DF125" s="963"/>
      <c r="DG125" s="995" t="s">
        <v>128</v>
      </c>
      <c r="DH125" s="996"/>
      <c r="DI125" s="996"/>
      <c r="DJ125" s="996"/>
      <c r="DK125" s="996"/>
      <c r="DL125" s="996" t="s">
        <v>128</v>
      </c>
      <c r="DM125" s="996"/>
      <c r="DN125" s="996"/>
      <c r="DO125" s="996"/>
      <c r="DP125" s="996"/>
      <c r="DQ125" s="996" t="s">
        <v>430</v>
      </c>
      <c r="DR125" s="996"/>
      <c r="DS125" s="996"/>
      <c r="DT125" s="996"/>
      <c r="DU125" s="996"/>
      <c r="DV125" s="997" t="s">
        <v>128</v>
      </c>
      <c r="DW125" s="997"/>
      <c r="DX125" s="997"/>
      <c r="DY125" s="997"/>
      <c r="DZ125" s="998"/>
    </row>
    <row r="126" spans="1:130" s="226" customFormat="1" ht="26.25" customHeight="1" thickBot="1" x14ac:dyDescent="0.25">
      <c r="A126" s="1122"/>
      <c r="B126" s="1014"/>
      <c r="C126" s="987" t="s">
        <v>456</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128</v>
      </c>
      <c r="AB126" s="1024"/>
      <c r="AC126" s="1024"/>
      <c r="AD126" s="1024"/>
      <c r="AE126" s="1025"/>
      <c r="AF126" s="1026" t="s">
        <v>128</v>
      </c>
      <c r="AG126" s="1024"/>
      <c r="AH126" s="1024"/>
      <c r="AI126" s="1024"/>
      <c r="AJ126" s="1025"/>
      <c r="AK126" s="1026" t="s">
        <v>128</v>
      </c>
      <c r="AL126" s="1024"/>
      <c r="AM126" s="1024"/>
      <c r="AN126" s="1024"/>
      <c r="AO126" s="1025"/>
      <c r="AP126" s="1027" t="s">
        <v>128</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469</v>
      </c>
      <c r="CQ126" s="988"/>
      <c r="CR126" s="988"/>
      <c r="CS126" s="988"/>
      <c r="CT126" s="988"/>
      <c r="CU126" s="988"/>
      <c r="CV126" s="988"/>
      <c r="CW126" s="988"/>
      <c r="CX126" s="988"/>
      <c r="CY126" s="988"/>
      <c r="CZ126" s="988"/>
      <c r="DA126" s="988"/>
      <c r="DB126" s="988"/>
      <c r="DC126" s="988"/>
      <c r="DD126" s="988"/>
      <c r="DE126" s="988"/>
      <c r="DF126" s="989"/>
      <c r="DG126" s="990" t="s">
        <v>128</v>
      </c>
      <c r="DH126" s="991"/>
      <c r="DI126" s="991"/>
      <c r="DJ126" s="991"/>
      <c r="DK126" s="991"/>
      <c r="DL126" s="991" t="s">
        <v>128</v>
      </c>
      <c r="DM126" s="991"/>
      <c r="DN126" s="991"/>
      <c r="DO126" s="991"/>
      <c r="DP126" s="991"/>
      <c r="DQ126" s="991" t="s">
        <v>128</v>
      </c>
      <c r="DR126" s="991"/>
      <c r="DS126" s="991"/>
      <c r="DT126" s="991"/>
      <c r="DU126" s="991"/>
      <c r="DV126" s="992" t="s">
        <v>128</v>
      </c>
      <c r="DW126" s="992"/>
      <c r="DX126" s="992"/>
      <c r="DY126" s="992"/>
      <c r="DZ126" s="993"/>
    </row>
    <row r="127" spans="1:130" s="226" customFormat="1" ht="26.25" customHeight="1" x14ac:dyDescent="0.2">
      <c r="A127" s="1123"/>
      <c r="B127" s="1016"/>
      <c r="C127" s="1038" t="s">
        <v>470</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128</v>
      </c>
      <c r="AB127" s="1024"/>
      <c r="AC127" s="1024"/>
      <c r="AD127" s="1024"/>
      <c r="AE127" s="1025"/>
      <c r="AF127" s="1026" t="s">
        <v>128</v>
      </c>
      <c r="AG127" s="1024"/>
      <c r="AH127" s="1024"/>
      <c r="AI127" s="1024"/>
      <c r="AJ127" s="1025"/>
      <c r="AK127" s="1026" t="s">
        <v>128</v>
      </c>
      <c r="AL127" s="1024"/>
      <c r="AM127" s="1024"/>
      <c r="AN127" s="1024"/>
      <c r="AO127" s="1025"/>
      <c r="AP127" s="1027" t="s">
        <v>128</v>
      </c>
      <c r="AQ127" s="1028"/>
      <c r="AR127" s="1028"/>
      <c r="AS127" s="1028"/>
      <c r="AT127" s="1029"/>
      <c r="AU127" s="228"/>
      <c r="AV127" s="228"/>
      <c r="AW127" s="228"/>
      <c r="AX127" s="1096" t="s">
        <v>471</v>
      </c>
      <c r="AY127" s="1097"/>
      <c r="AZ127" s="1097"/>
      <c r="BA127" s="1097"/>
      <c r="BB127" s="1097"/>
      <c r="BC127" s="1097"/>
      <c r="BD127" s="1097"/>
      <c r="BE127" s="1098"/>
      <c r="BF127" s="1099" t="s">
        <v>472</v>
      </c>
      <c r="BG127" s="1097"/>
      <c r="BH127" s="1097"/>
      <c r="BI127" s="1097"/>
      <c r="BJ127" s="1097"/>
      <c r="BK127" s="1097"/>
      <c r="BL127" s="1098"/>
      <c r="BM127" s="1099" t="s">
        <v>473</v>
      </c>
      <c r="BN127" s="1097"/>
      <c r="BO127" s="1097"/>
      <c r="BP127" s="1097"/>
      <c r="BQ127" s="1097"/>
      <c r="BR127" s="1097"/>
      <c r="BS127" s="1098"/>
      <c r="BT127" s="1099" t="s">
        <v>474</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475</v>
      </c>
      <c r="CQ127" s="988"/>
      <c r="CR127" s="988"/>
      <c r="CS127" s="988"/>
      <c r="CT127" s="988"/>
      <c r="CU127" s="988"/>
      <c r="CV127" s="988"/>
      <c r="CW127" s="988"/>
      <c r="CX127" s="988"/>
      <c r="CY127" s="988"/>
      <c r="CZ127" s="988"/>
      <c r="DA127" s="988"/>
      <c r="DB127" s="988"/>
      <c r="DC127" s="988"/>
      <c r="DD127" s="988"/>
      <c r="DE127" s="988"/>
      <c r="DF127" s="989"/>
      <c r="DG127" s="990" t="s">
        <v>430</v>
      </c>
      <c r="DH127" s="991"/>
      <c r="DI127" s="991"/>
      <c r="DJ127" s="991"/>
      <c r="DK127" s="991"/>
      <c r="DL127" s="991" t="s">
        <v>128</v>
      </c>
      <c r="DM127" s="991"/>
      <c r="DN127" s="991"/>
      <c r="DO127" s="991"/>
      <c r="DP127" s="991"/>
      <c r="DQ127" s="991" t="s">
        <v>128</v>
      </c>
      <c r="DR127" s="991"/>
      <c r="DS127" s="991"/>
      <c r="DT127" s="991"/>
      <c r="DU127" s="991"/>
      <c r="DV127" s="992" t="s">
        <v>128</v>
      </c>
      <c r="DW127" s="992"/>
      <c r="DX127" s="992"/>
      <c r="DY127" s="992"/>
      <c r="DZ127" s="993"/>
    </row>
    <row r="128" spans="1:130" s="226" customFormat="1" ht="26.25" customHeight="1" thickBot="1" x14ac:dyDescent="0.25">
      <c r="A128" s="1106" t="s">
        <v>476</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477</v>
      </c>
      <c r="X128" s="1108"/>
      <c r="Y128" s="1108"/>
      <c r="Z128" s="1109"/>
      <c r="AA128" s="1110" t="s">
        <v>128</v>
      </c>
      <c r="AB128" s="1111"/>
      <c r="AC128" s="1111"/>
      <c r="AD128" s="1111"/>
      <c r="AE128" s="1112"/>
      <c r="AF128" s="1113" t="s">
        <v>128</v>
      </c>
      <c r="AG128" s="1111"/>
      <c r="AH128" s="1111"/>
      <c r="AI128" s="1111"/>
      <c r="AJ128" s="1112"/>
      <c r="AK128" s="1113" t="s">
        <v>128</v>
      </c>
      <c r="AL128" s="1111"/>
      <c r="AM128" s="1111"/>
      <c r="AN128" s="1111"/>
      <c r="AO128" s="1112"/>
      <c r="AP128" s="1114"/>
      <c r="AQ128" s="1115"/>
      <c r="AR128" s="1115"/>
      <c r="AS128" s="1115"/>
      <c r="AT128" s="1116"/>
      <c r="AU128" s="228"/>
      <c r="AV128" s="228"/>
      <c r="AW128" s="228"/>
      <c r="AX128" s="961" t="s">
        <v>478</v>
      </c>
      <c r="AY128" s="962"/>
      <c r="AZ128" s="962"/>
      <c r="BA128" s="962"/>
      <c r="BB128" s="962"/>
      <c r="BC128" s="962"/>
      <c r="BD128" s="962"/>
      <c r="BE128" s="963"/>
      <c r="BF128" s="1117" t="s">
        <v>430</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479</v>
      </c>
      <c r="CQ128" s="791"/>
      <c r="CR128" s="791"/>
      <c r="CS128" s="791"/>
      <c r="CT128" s="791"/>
      <c r="CU128" s="791"/>
      <c r="CV128" s="791"/>
      <c r="CW128" s="791"/>
      <c r="CX128" s="791"/>
      <c r="CY128" s="791"/>
      <c r="CZ128" s="791"/>
      <c r="DA128" s="791"/>
      <c r="DB128" s="791"/>
      <c r="DC128" s="791"/>
      <c r="DD128" s="791"/>
      <c r="DE128" s="791"/>
      <c r="DF128" s="1101"/>
      <c r="DG128" s="1102" t="s">
        <v>128</v>
      </c>
      <c r="DH128" s="1103"/>
      <c r="DI128" s="1103"/>
      <c r="DJ128" s="1103"/>
      <c r="DK128" s="1103"/>
      <c r="DL128" s="1103" t="s">
        <v>128</v>
      </c>
      <c r="DM128" s="1103"/>
      <c r="DN128" s="1103"/>
      <c r="DO128" s="1103"/>
      <c r="DP128" s="1103"/>
      <c r="DQ128" s="1103" t="s">
        <v>128</v>
      </c>
      <c r="DR128" s="1103"/>
      <c r="DS128" s="1103"/>
      <c r="DT128" s="1103"/>
      <c r="DU128" s="1103"/>
      <c r="DV128" s="1104" t="s">
        <v>128</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480</v>
      </c>
      <c r="X129" s="1136"/>
      <c r="Y129" s="1136"/>
      <c r="Z129" s="1137"/>
      <c r="AA129" s="1023">
        <v>1591026</v>
      </c>
      <c r="AB129" s="1024"/>
      <c r="AC129" s="1024"/>
      <c r="AD129" s="1024"/>
      <c r="AE129" s="1025"/>
      <c r="AF129" s="1026">
        <v>1689555</v>
      </c>
      <c r="AG129" s="1024"/>
      <c r="AH129" s="1024"/>
      <c r="AI129" s="1024"/>
      <c r="AJ129" s="1025"/>
      <c r="AK129" s="1026">
        <v>1906404</v>
      </c>
      <c r="AL129" s="1024"/>
      <c r="AM129" s="1024"/>
      <c r="AN129" s="1024"/>
      <c r="AO129" s="1025"/>
      <c r="AP129" s="1138"/>
      <c r="AQ129" s="1139"/>
      <c r="AR129" s="1139"/>
      <c r="AS129" s="1139"/>
      <c r="AT129" s="1140"/>
      <c r="AU129" s="229"/>
      <c r="AV129" s="229"/>
      <c r="AW129" s="229"/>
      <c r="AX129" s="1130" t="s">
        <v>481</v>
      </c>
      <c r="AY129" s="988"/>
      <c r="AZ129" s="988"/>
      <c r="BA129" s="988"/>
      <c r="BB129" s="988"/>
      <c r="BC129" s="988"/>
      <c r="BD129" s="988"/>
      <c r="BE129" s="989"/>
      <c r="BF129" s="1131" t="s">
        <v>128</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482</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483</v>
      </c>
      <c r="X130" s="1136"/>
      <c r="Y130" s="1136"/>
      <c r="Z130" s="1137"/>
      <c r="AA130" s="1023">
        <v>134095</v>
      </c>
      <c r="AB130" s="1024"/>
      <c r="AC130" s="1024"/>
      <c r="AD130" s="1024"/>
      <c r="AE130" s="1025"/>
      <c r="AF130" s="1026">
        <v>135516</v>
      </c>
      <c r="AG130" s="1024"/>
      <c r="AH130" s="1024"/>
      <c r="AI130" s="1024"/>
      <c r="AJ130" s="1025"/>
      <c r="AK130" s="1026">
        <v>144219</v>
      </c>
      <c r="AL130" s="1024"/>
      <c r="AM130" s="1024"/>
      <c r="AN130" s="1024"/>
      <c r="AO130" s="1025"/>
      <c r="AP130" s="1138"/>
      <c r="AQ130" s="1139"/>
      <c r="AR130" s="1139"/>
      <c r="AS130" s="1139"/>
      <c r="AT130" s="1140"/>
      <c r="AU130" s="229"/>
      <c r="AV130" s="229"/>
      <c r="AW130" s="229"/>
      <c r="AX130" s="1130" t="s">
        <v>484</v>
      </c>
      <c r="AY130" s="988"/>
      <c r="AZ130" s="988"/>
      <c r="BA130" s="988"/>
      <c r="BB130" s="988"/>
      <c r="BC130" s="988"/>
      <c r="BD130" s="988"/>
      <c r="BE130" s="989"/>
      <c r="BF130" s="1166">
        <v>-1.9</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485</v>
      </c>
      <c r="X131" s="1173"/>
      <c r="Y131" s="1173"/>
      <c r="Z131" s="1174"/>
      <c r="AA131" s="1069">
        <v>1456931</v>
      </c>
      <c r="AB131" s="1051"/>
      <c r="AC131" s="1051"/>
      <c r="AD131" s="1051"/>
      <c r="AE131" s="1052"/>
      <c r="AF131" s="1050">
        <v>1554039</v>
      </c>
      <c r="AG131" s="1051"/>
      <c r="AH131" s="1051"/>
      <c r="AI131" s="1051"/>
      <c r="AJ131" s="1052"/>
      <c r="AK131" s="1050">
        <v>1762185</v>
      </c>
      <c r="AL131" s="1051"/>
      <c r="AM131" s="1051"/>
      <c r="AN131" s="1051"/>
      <c r="AO131" s="1052"/>
      <c r="AP131" s="1175"/>
      <c r="AQ131" s="1176"/>
      <c r="AR131" s="1176"/>
      <c r="AS131" s="1176"/>
      <c r="AT131" s="1177"/>
      <c r="AU131" s="229"/>
      <c r="AV131" s="229"/>
      <c r="AW131" s="229"/>
      <c r="AX131" s="1148" t="s">
        <v>486</v>
      </c>
      <c r="AY131" s="791"/>
      <c r="AZ131" s="791"/>
      <c r="BA131" s="791"/>
      <c r="BB131" s="791"/>
      <c r="BC131" s="791"/>
      <c r="BD131" s="791"/>
      <c r="BE131" s="1101"/>
      <c r="BF131" s="1149" t="s">
        <v>128</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487</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488</v>
      </c>
      <c r="W132" s="1159"/>
      <c r="X132" s="1159"/>
      <c r="Y132" s="1159"/>
      <c r="Z132" s="1160"/>
      <c r="AA132" s="1161">
        <v>-2.5489882499999998</v>
      </c>
      <c r="AB132" s="1162"/>
      <c r="AC132" s="1162"/>
      <c r="AD132" s="1162"/>
      <c r="AE132" s="1163"/>
      <c r="AF132" s="1164">
        <v>-1.57531439</v>
      </c>
      <c r="AG132" s="1162"/>
      <c r="AH132" s="1162"/>
      <c r="AI132" s="1162"/>
      <c r="AJ132" s="1163"/>
      <c r="AK132" s="1164">
        <v>-1.6851806140000001</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489</v>
      </c>
      <c r="W133" s="1142"/>
      <c r="X133" s="1142"/>
      <c r="Y133" s="1142"/>
      <c r="Z133" s="1143"/>
      <c r="AA133" s="1144">
        <v>-3</v>
      </c>
      <c r="AB133" s="1145"/>
      <c r="AC133" s="1145"/>
      <c r="AD133" s="1145"/>
      <c r="AE133" s="1146"/>
      <c r="AF133" s="1144">
        <v>-2.2999999999999998</v>
      </c>
      <c r="AG133" s="1145"/>
      <c r="AH133" s="1145"/>
      <c r="AI133" s="1145"/>
      <c r="AJ133" s="1146"/>
      <c r="AK133" s="1144">
        <v>-1.9</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jrckE6BRlQdL2ZYVR27OH1n5HhbNqwnKuCCsFBZ0e56DsILzS+7RSPx4ff/4mLPMB2szRsGpZYIhywH7xGoguQ==" saltValue="9SiPV+kBLzrUaPclnS+j/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MI0+FE9rYt2zZmDt61KrWKOHf0Faribb63TG447YFcyr9a3S9FrSmvmjxcsAqaW4DXSp0w4PPfV4hn2Mm+ESqA==" saltValue="oIp7IfZ6TiBdzD8KugA1d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AFu1JQk08j8G9UaEv1Ww+3+nfb9djBSVV7ppFeKy9zSvxQzi3vPKETontRsBlZ8tpNclv0XJya1lwhCta7t1kg==" saltValue="60X7VCiYYjeI82101RY85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493</v>
      </c>
      <c r="AP7" s="268"/>
      <c r="AQ7" s="269" t="s">
        <v>494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495</v>
      </c>
      <c r="AQ8" s="275" t="s">
        <v>496</v>
      </c>
      <c r="AR8" s="276" t="s">
        <v>497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498</v>
      </c>
      <c r="AL9" s="1182"/>
      <c r="AM9" s="1182"/>
      <c r="AN9" s="1183"/>
      <c r="AO9" s="277">
        <v>702943</v>
      </c>
      <c r="AP9" s="277">
        <v>245784</v>
      </c>
      <c r="AQ9" s="278">
        <v>242692</v>
      </c>
      <c r="AR9" s="279">
        <v>1.3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499</v>
      </c>
      <c r="AL10" s="1182"/>
      <c r="AM10" s="1182"/>
      <c r="AN10" s="1183"/>
      <c r="AO10" s="280">
        <v>1631</v>
      </c>
      <c r="AP10" s="280">
        <v>570</v>
      </c>
      <c r="AQ10" s="281">
        <v>27094</v>
      </c>
      <c r="AR10" s="282">
        <v>-97.9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500</v>
      </c>
      <c r="AL11" s="1182"/>
      <c r="AM11" s="1182"/>
      <c r="AN11" s="1183"/>
      <c r="AO11" s="280" t="s">
        <v>501</v>
      </c>
      <c r="AP11" s="280" t="s">
        <v>501</v>
      </c>
      <c r="AQ11" s="281">
        <v>4163</v>
      </c>
      <c r="AR11" s="282" t="s">
        <v>501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502</v>
      </c>
      <c r="AL12" s="1182"/>
      <c r="AM12" s="1182"/>
      <c r="AN12" s="1183"/>
      <c r="AO12" s="280" t="s">
        <v>501</v>
      </c>
      <c r="AP12" s="280" t="s">
        <v>501</v>
      </c>
      <c r="AQ12" s="281" t="s">
        <v>501</v>
      </c>
      <c r="AR12" s="282" t="s">
        <v>501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503</v>
      </c>
      <c r="AL13" s="1182"/>
      <c r="AM13" s="1182"/>
      <c r="AN13" s="1183"/>
      <c r="AO13" s="280">
        <v>56141</v>
      </c>
      <c r="AP13" s="280">
        <v>19630</v>
      </c>
      <c r="AQ13" s="281">
        <v>8881</v>
      </c>
      <c r="AR13" s="282">
        <v>121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504</v>
      </c>
      <c r="AL14" s="1182"/>
      <c r="AM14" s="1182"/>
      <c r="AN14" s="1183"/>
      <c r="AO14" s="280">
        <v>13489</v>
      </c>
      <c r="AP14" s="280">
        <v>4716</v>
      </c>
      <c r="AQ14" s="281">
        <v>5165</v>
      </c>
      <c r="AR14" s="282">
        <v>-8.6999999999999993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505</v>
      </c>
      <c r="AL15" s="1185"/>
      <c r="AM15" s="1185"/>
      <c r="AN15" s="1186"/>
      <c r="AO15" s="280">
        <v>-35790</v>
      </c>
      <c r="AP15" s="280">
        <v>-12514</v>
      </c>
      <c r="AQ15" s="281">
        <v>-18870</v>
      </c>
      <c r="AR15" s="282">
        <v>-33.700000000000003</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187</v>
      </c>
      <c r="AL16" s="1185"/>
      <c r="AM16" s="1185"/>
      <c r="AN16" s="1186"/>
      <c r="AO16" s="280">
        <v>738414</v>
      </c>
      <c r="AP16" s="280">
        <v>258187</v>
      </c>
      <c r="AQ16" s="281">
        <v>269124</v>
      </c>
      <c r="AR16" s="282">
        <v>-4.0999999999999996</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507</v>
      </c>
      <c r="AP20" s="289" t="s">
        <v>508</v>
      </c>
      <c r="AQ20" s="290" t="s">
        <v>509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510</v>
      </c>
      <c r="AL21" s="1188"/>
      <c r="AM21" s="1188"/>
      <c r="AN21" s="1189"/>
      <c r="AO21" s="293">
        <v>22.38</v>
      </c>
      <c r="AP21" s="294">
        <v>24.07</v>
      </c>
      <c r="AQ21" s="295">
        <v>-1.69</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511</v>
      </c>
      <c r="AL22" s="1188"/>
      <c r="AM22" s="1188"/>
      <c r="AN22" s="1189"/>
      <c r="AO22" s="298">
        <v>93.8</v>
      </c>
      <c r="AP22" s="299">
        <v>94.6</v>
      </c>
      <c r="AQ22" s="300">
        <v>-0.8</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512</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513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493</v>
      </c>
      <c r="AP30" s="268"/>
      <c r="AQ30" s="269" t="s">
        <v>494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495</v>
      </c>
      <c r="AQ31" s="275" t="s">
        <v>496</v>
      </c>
      <c r="AR31" s="276" t="s">
        <v>497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515</v>
      </c>
      <c r="AL32" s="1196"/>
      <c r="AM32" s="1196"/>
      <c r="AN32" s="1197"/>
      <c r="AO32" s="308">
        <v>36858</v>
      </c>
      <c r="AP32" s="308">
        <v>12887</v>
      </c>
      <c r="AQ32" s="309">
        <v>141234</v>
      </c>
      <c r="AR32" s="310">
        <v>-90.9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516</v>
      </c>
      <c r="AL33" s="1196"/>
      <c r="AM33" s="1196"/>
      <c r="AN33" s="1197"/>
      <c r="AO33" s="308" t="s">
        <v>501</v>
      </c>
      <c r="AP33" s="308" t="s">
        <v>501</v>
      </c>
      <c r="AQ33" s="309" t="s">
        <v>501</v>
      </c>
      <c r="AR33" s="310" t="s">
        <v>501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517</v>
      </c>
      <c r="AL34" s="1196"/>
      <c r="AM34" s="1196"/>
      <c r="AN34" s="1197"/>
      <c r="AO34" s="308" t="s">
        <v>501</v>
      </c>
      <c r="AP34" s="308" t="s">
        <v>501</v>
      </c>
      <c r="AQ34" s="309" t="s">
        <v>501</v>
      </c>
      <c r="AR34" s="310" t="s">
        <v>501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518</v>
      </c>
      <c r="AL35" s="1196"/>
      <c r="AM35" s="1196"/>
      <c r="AN35" s="1197"/>
      <c r="AO35" s="308">
        <v>67534</v>
      </c>
      <c r="AP35" s="308">
        <v>23613</v>
      </c>
      <c r="AQ35" s="309">
        <v>30523</v>
      </c>
      <c r="AR35" s="310">
        <v>-22.6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519</v>
      </c>
      <c r="AL36" s="1196"/>
      <c r="AM36" s="1196"/>
      <c r="AN36" s="1197"/>
      <c r="AO36" s="308">
        <v>10131</v>
      </c>
      <c r="AP36" s="308">
        <v>3542</v>
      </c>
      <c r="AQ36" s="309">
        <v>4602</v>
      </c>
      <c r="AR36" s="310">
        <v>-23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520</v>
      </c>
      <c r="AL37" s="1196"/>
      <c r="AM37" s="1196"/>
      <c r="AN37" s="1197"/>
      <c r="AO37" s="308" t="s">
        <v>501</v>
      </c>
      <c r="AP37" s="308" t="s">
        <v>501</v>
      </c>
      <c r="AQ37" s="309">
        <v>937</v>
      </c>
      <c r="AR37" s="310" t="s">
        <v>501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521</v>
      </c>
      <c r="AL38" s="1199"/>
      <c r="AM38" s="1199"/>
      <c r="AN38" s="1200"/>
      <c r="AO38" s="311" t="s">
        <v>501</v>
      </c>
      <c r="AP38" s="311" t="s">
        <v>501</v>
      </c>
      <c r="AQ38" s="312">
        <v>14</v>
      </c>
      <c r="AR38" s="300" t="s">
        <v>501</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522</v>
      </c>
      <c r="AL39" s="1199"/>
      <c r="AM39" s="1199"/>
      <c r="AN39" s="1200"/>
      <c r="AO39" s="308" t="s">
        <v>501</v>
      </c>
      <c r="AP39" s="308" t="s">
        <v>501</v>
      </c>
      <c r="AQ39" s="309">
        <v>-6455</v>
      </c>
      <c r="AR39" s="310" t="s">
        <v>501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523</v>
      </c>
      <c r="AL40" s="1196"/>
      <c r="AM40" s="1196"/>
      <c r="AN40" s="1197"/>
      <c r="AO40" s="308">
        <v>-144219</v>
      </c>
      <c r="AP40" s="308">
        <v>-50426</v>
      </c>
      <c r="AQ40" s="309">
        <v>-126702</v>
      </c>
      <c r="AR40" s="310">
        <v>-60.2</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298</v>
      </c>
      <c r="AL41" s="1202"/>
      <c r="AM41" s="1202"/>
      <c r="AN41" s="1203"/>
      <c r="AO41" s="308">
        <v>-29696</v>
      </c>
      <c r="AP41" s="308">
        <v>-10383</v>
      </c>
      <c r="AQ41" s="309">
        <v>44155</v>
      </c>
      <c r="AR41" s="310">
        <v>-123.5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525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493</v>
      </c>
      <c r="AN49" s="1192" t="s">
        <v>527</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528</v>
      </c>
      <c r="AO50" s="325" t="s">
        <v>529</v>
      </c>
      <c r="AP50" s="326" t="s">
        <v>530</v>
      </c>
      <c r="AQ50" s="327" t="s">
        <v>531</v>
      </c>
      <c r="AR50" s="328" t="s">
        <v>532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533</v>
      </c>
      <c r="AL51" s="321"/>
      <c r="AM51" s="329">
        <v>869173</v>
      </c>
      <c r="AN51" s="330">
        <v>291767</v>
      </c>
      <c r="AO51" s="331">
        <v>82.6</v>
      </c>
      <c r="AP51" s="332">
        <v>317319</v>
      </c>
      <c r="AQ51" s="333">
        <v>2.2999999999999998</v>
      </c>
      <c r="AR51" s="334">
        <v>80.3</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534</v>
      </c>
      <c r="AM52" s="337">
        <v>191814</v>
      </c>
      <c r="AN52" s="338">
        <v>64389</v>
      </c>
      <c r="AO52" s="339">
        <v>-56.2</v>
      </c>
      <c r="AP52" s="340">
        <v>164214</v>
      </c>
      <c r="AQ52" s="341">
        <v>4.2</v>
      </c>
      <c r="AR52" s="342">
        <v>-60.4</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535</v>
      </c>
      <c r="AL53" s="321"/>
      <c r="AM53" s="329">
        <v>490662</v>
      </c>
      <c r="AN53" s="330">
        <v>164596</v>
      </c>
      <c r="AO53" s="331">
        <v>-43.6</v>
      </c>
      <c r="AP53" s="332">
        <v>289738</v>
      </c>
      <c r="AQ53" s="333">
        <v>-8.6999999999999993</v>
      </c>
      <c r="AR53" s="334">
        <v>-34.9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534</v>
      </c>
      <c r="AM54" s="337">
        <v>283765</v>
      </c>
      <c r="AN54" s="338">
        <v>95191</v>
      </c>
      <c r="AO54" s="339">
        <v>47.8</v>
      </c>
      <c r="AP54" s="340">
        <v>156238</v>
      </c>
      <c r="AQ54" s="341">
        <v>-4.9000000000000004</v>
      </c>
      <c r="AR54" s="342">
        <v>52.7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536</v>
      </c>
      <c r="AL55" s="321"/>
      <c r="AM55" s="329">
        <v>173346</v>
      </c>
      <c r="AN55" s="330">
        <v>59042</v>
      </c>
      <c r="AO55" s="331">
        <v>-64.099999999999994</v>
      </c>
      <c r="AP55" s="332">
        <v>316937</v>
      </c>
      <c r="AQ55" s="333">
        <v>9.4</v>
      </c>
      <c r="AR55" s="334">
        <v>-73.5</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534</v>
      </c>
      <c r="AM56" s="337">
        <v>151148</v>
      </c>
      <c r="AN56" s="338">
        <v>51481</v>
      </c>
      <c r="AO56" s="339">
        <v>-45.9</v>
      </c>
      <c r="AP56" s="340">
        <v>199150</v>
      </c>
      <c r="AQ56" s="341">
        <v>27.5</v>
      </c>
      <c r="AR56" s="342">
        <v>-73.400000000000006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537</v>
      </c>
      <c r="AL57" s="321"/>
      <c r="AM57" s="329">
        <v>198907</v>
      </c>
      <c r="AN57" s="330">
        <v>68993</v>
      </c>
      <c r="AO57" s="331">
        <v>16.899999999999999</v>
      </c>
      <c r="AP57" s="332">
        <v>332350</v>
      </c>
      <c r="AQ57" s="333">
        <v>4.9000000000000004</v>
      </c>
      <c r="AR57" s="334">
        <v>12</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534</v>
      </c>
      <c r="AM58" s="337">
        <v>198872</v>
      </c>
      <c r="AN58" s="338">
        <v>68981</v>
      </c>
      <c r="AO58" s="339">
        <v>34</v>
      </c>
      <c r="AP58" s="340">
        <v>200453</v>
      </c>
      <c r="AQ58" s="341">
        <v>0.7</v>
      </c>
      <c r="AR58" s="342">
        <v>33.299999999999997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538</v>
      </c>
      <c r="AL59" s="321"/>
      <c r="AM59" s="329">
        <v>232377</v>
      </c>
      <c r="AN59" s="330">
        <v>81251</v>
      </c>
      <c r="AO59" s="331">
        <v>17.8</v>
      </c>
      <c r="AP59" s="332">
        <v>362690</v>
      </c>
      <c r="AQ59" s="333">
        <v>9.1</v>
      </c>
      <c r="AR59" s="334">
        <v>8.6999999999999993</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534</v>
      </c>
      <c r="AM60" s="337">
        <v>232377</v>
      </c>
      <c r="AN60" s="338">
        <v>81251</v>
      </c>
      <c r="AO60" s="339">
        <v>17.8</v>
      </c>
      <c r="AP60" s="340">
        <v>172580</v>
      </c>
      <c r="AQ60" s="341">
        <v>-13.9</v>
      </c>
      <c r="AR60" s="342">
        <v>31.7</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539</v>
      </c>
      <c r="AL61" s="343"/>
      <c r="AM61" s="344">
        <v>392893</v>
      </c>
      <c r="AN61" s="345">
        <v>133130</v>
      </c>
      <c r="AO61" s="346">
        <v>1.9</v>
      </c>
      <c r="AP61" s="347">
        <v>323807</v>
      </c>
      <c r="AQ61" s="348">
        <v>3.4</v>
      </c>
      <c r="AR61" s="334">
        <v>-1.5</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534</v>
      </c>
      <c r="AM62" s="337">
        <v>211595</v>
      </c>
      <c r="AN62" s="338">
        <v>72259</v>
      </c>
      <c r="AO62" s="339">
        <v>-0.5</v>
      </c>
      <c r="AP62" s="340">
        <v>178527</v>
      </c>
      <c r="AQ62" s="341">
        <v>2.7</v>
      </c>
      <c r="AR62" s="342">
        <v>-3.2</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eEyXNcrM0AQOSx9g4NuMRVtN0XxDISWsdJUZzmJu9lvVP4vtd19LUEg51oeK5fxDuSJtVoNY03mLJaRxOEIxBA==" saltValue="nCqfCR0V+JFBQO2m8t+RK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541</v>
      </c>
    </row>
    <row r="120" spans="125:125" ht="13.5" hidden="1" customHeight="1" x14ac:dyDescent="0.2"/>
    <row r="121" spans="125:125" ht="13.5" hidden="1" customHeight="1" x14ac:dyDescent="0.2">
      <c r="DU121" s="255"/>
    </row>
  </sheetData>
  <sheetProtection algorithmName="SHA-512" hashValue="47Qz5KJ5lqBHvSrijNVwEcT1PTPnsIDMcOHRVSYgVMkoFcDnPC7VP+6l1Zp+o9IOoXWT/9/RaEiE5fHoeiUJPA==" saltValue="iKz+/Y3LBRR5VLwRBu0y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542</v>
      </c>
    </row>
  </sheetData>
  <sheetProtection algorithmName="SHA-512" hashValue="RXg5vlkxdcBLWOKXJZ7lKUfzRDspz8bSJNYMMLe+oRyX8aGGxGrlYyhoXNzUVzg8J/4KhqAA2ahXuayMgwjs0Q==" saltValue="bL+DQfHoZK/+TS2ByMfi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2">
      <c r="B47" s="10"/>
      <c r="C47" s="1204" t="s">
        <v>3</v>
      </c>
      <c r="D47" s="1204"/>
      <c r="E47" s="1205"/>
      <c r="F47" s="11">
        <v>71.19</v>
      </c>
      <c r="G47" s="12">
        <v>73.94</v>
      </c>
      <c r="H47" s="12">
        <v>76.41</v>
      </c>
      <c r="I47" s="12">
        <v>72.86</v>
      </c>
      <c r="J47" s="13">
        <v>73.569999999999993</v>
      </c>
    </row>
    <row r="48" spans="2:10" ht="57.75" customHeight="1" x14ac:dyDescent="0.2">
      <c r="B48" s="14"/>
      <c r="C48" s="1206" t="s">
        <v>4</v>
      </c>
      <c r="D48" s="1206"/>
      <c r="E48" s="1207"/>
      <c r="F48" s="15">
        <v>3.51</v>
      </c>
      <c r="G48" s="16">
        <v>5.5</v>
      </c>
      <c r="H48" s="16">
        <v>4.6399999999999997</v>
      </c>
      <c r="I48" s="16">
        <v>5.37</v>
      </c>
      <c r="J48" s="17">
        <v>6.12</v>
      </c>
    </row>
    <row r="49" spans="2:10" ht="57.75" customHeight="1" thickBot="1" x14ac:dyDescent="0.25">
      <c r="B49" s="18"/>
      <c r="C49" s="1208" t="s">
        <v>5</v>
      </c>
      <c r="D49" s="1208"/>
      <c r="E49" s="1209"/>
      <c r="F49" s="19" t="s">
        <v>548</v>
      </c>
      <c r="G49" s="20">
        <v>3.22</v>
      </c>
      <c r="H49" s="20">
        <v>2.69</v>
      </c>
      <c r="I49" s="20">
        <v>1.92</v>
      </c>
      <c r="J49" s="21">
        <v>10.36</v>
      </c>
    </row>
    <row r="50" spans="2:10" ht="13.2" x14ac:dyDescent="0.2"/>
  </sheetData>
  <sheetProtection algorithmName="SHA-512" hashValue="u8ZyU7lG3a1EuvwlOT23KhPgfjvNqhJzlGSEIzIhgR9lYM4gyJeCzuCOvYRUkuKD5pRV8UBq0NcaAwRG94wlXg==" saltValue="hY8Dx3Hce54K1M8kVkRs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2023-10-04T06:03:21Z</cp:lastPrinted>
  <dcterms:created xsi:type="dcterms:W3CDTF">2023-02-20T04:57:01Z</dcterms:created>
  <dcterms:modified xsi:type="dcterms:W3CDTF">2023-10-05T02:45:54Z</dcterms:modified>
  <cp:category/>
</cp:coreProperties>
</file>